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margh\My Tresors\AT\AT\22_PREVENZIONE DELLA CORRUZIONE\PTPCT 2022-2024\II FASE\ALLEGATI PIANO 2022\"/>
    </mc:Choice>
  </mc:AlternateContent>
  <xr:revisionPtr revIDLastSave="0" documentId="8_{E4AFE805-3472-40EF-89F9-57DD044B55B0}" xr6:coauthVersionLast="47" xr6:coauthVersionMax="47" xr10:uidLastSave="{00000000-0000-0000-0000-000000000000}"/>
  <bookViews>
    <workbookView xWindow="-120" yWindow="-120" windowWidth="29040" windowHeight="15840" firstSheet="5"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<sst xmlns="http://schemas.openxmlformats.org/spreadsheetml/2006/main" count="1584" uniqueCount="610">
  <si>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</si>
  <si>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</si>
  <si>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</si>
  <si>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</si>
  <si>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</si>
  <si>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</si>
  <si>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</si>
  <si>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</si>
  <si>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</si>
  <si>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</si>
  <si>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</si>
  <si>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</si>
  <si>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</si>
  <si>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</si>
  <si>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</si>
  <si>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</si>
  <si>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</si>
  <si>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</si>
  <si>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</si>
  <si>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</si>
  <si>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</si>
  <si>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</si>
  <si>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</si>
  <si>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</si>
  <si>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</si>
  <si>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</si>
  <si>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</si>
  <si>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</si>
  <si>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</si>
  <si>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</si>
  <si>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</si>
  <si>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</si>
  <si>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</si>
  <si>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</si>
  <si>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</si>
  <si>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</si>
  <si>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</si>
  <si>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</si>
  <si>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</si>
  <si>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</si>
  <si>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</si>
  <si>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</si>
  <si>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</si>
  <si>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</si>
  <si>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</si>
  <si>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</si>
  <si>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</si>
  <si>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</si>
  <si>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</si>
  <si>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</si>
  <si>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</si>
  <si>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</si>
  <si>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</si>
  <si>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</si>
  <si>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</si>
  <si>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</si>
  <si>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</si>
  <si>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</si>
  <si>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</si>
  <si>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</si>
  <si>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</si>
  <si>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</si>
  <si>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</si>
  <si>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</si>
  <si>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</si>
  <si>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</si>
  <si>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</si>
  <si>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</si>
  <si>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</si>
  <si>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</si>
  <si>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</si>
  <si>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</si>
  <si>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</si>
  <si>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</si>
  <si>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</si>
  <si>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</si>
  <si>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</si>
  <si>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</si>
  <si>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</si>
  <si>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</si>
  <si>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</si>
  <si>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</si>
  <si>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</si>
  <si>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</si>
  <si>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</si>
  <si>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</si>
  <si>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</si>
  <si>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</si>
  <si>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</si>
  <si>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</si>
  <si>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</si>
  <si>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</si>
  <si>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</si>
  <si>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</si>
  <si>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</si>
  <si>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</si>
  <si>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</si>
  <si>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</si>
  <si>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</si>
  <si>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</si>
  <si>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</si>
  <si>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</si>
  <si>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</si>
  <si>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</si>
  <si>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</si>
  <si>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</si>
  <si>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</si>
  <si>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</si>
  <si>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</si>
  <si>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</si>
  <si>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</si>
  <si>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</si>
  <si>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</si>
  <si>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</si>
  <si>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</si>
  <si>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</si>
  <si>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</si>
  <si>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</si>
  <si>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</si>
  <si>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</si>
  <si>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</si>
  <si>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</si>
  <si>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</si>
  <si>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</si>
  <si>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</si>
  <si>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</si>
  <si>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</si>
  <si>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</si>
  <si>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</si>
  <si>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</si>
  <si>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</si>
  <si>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</si>
  <si>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</si>
  <si>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</si>
  <si>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</si>
  <si>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</si>
  <si>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</si>
  <si>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</si>
  <si>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</si>
  <si>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</si>
  <si>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</si>
  <si>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</si>
  <si>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</si>
  <si>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</si>
  <si>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</si>
  <si>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</si>
  <si>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</si>
  <si>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</si>
  <si>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</si>
  <si>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</si>
  <si>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</si>
  <si>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</si>
  <si>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</si>
  <si>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</si>
  <si>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</si>
  <si>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</si>
  <si>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</si>
  <si>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</si>
  <si>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</si>
  <si>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</si>
  <si>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</si>
  <si>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</si>
  <si>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</si>
  <si>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</si>
  <si>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</si>
  <si>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</si>
  <si>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</si>
  <si>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</si>
  <si>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</si>
  <si>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</si>
  <si>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</si>
  <si>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</si>
  <si>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</si>
  <si>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</si>
  <si>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</si>
  <si>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</si>
  <si>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</si>
  <si>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</si>
  <si>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</si>
  <si>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</si>
  <si>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</si>
  <si>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</si>
  <si>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</si>
  <si>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</si>
  <si>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</si>
  <si>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</si>
  <si>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</si>
  <si>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</si>
  <si>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</si>
  <si>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</si>
  <si>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</si>
  <si>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</si>
  <si>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</si>
  <si>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</si>
  <si>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</si>
  <si>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</si>
  <si>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</si>
  <si>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</si>
  <si>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</si>
  <si>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</si>
  <si>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</si>
  <si>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</si>
  <si>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</si>
  <si>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</si>
  <si>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</si>
  <si>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</si>
  <si>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</si>
  <si>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</si>
  <si>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</si>
  <si>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</si>
  <si>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</si>
  <si>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</si>
  <si>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</si>
  <si>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</si>
  <si>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</si>
  <si>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</si>
  <si>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</si>
  <si>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</si>
  <si>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</si>
  <si>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</si>
  <si>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</si>
  <si>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</si>
  <si>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</si>
  <si>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</si>
  <si>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</si>
  <si>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</si>
  <si>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</si>
  <si>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</si>
  <si>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</si>
  <si>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</si>
  <si>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</si>
  <si>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</si>
  <si>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</si>
  <si>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</si>
  <si>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</si>
  <si>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</si>
  <si>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</si>
  <si>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</si>
  <si>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</si>
  <si>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</si>
  <si>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</si>
  <si>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</si>
  <si>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</si>
  <si>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</si>
  <si>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</si>
  <si>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</si>
  <si>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</si>
  <si>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</si>
  <si>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</si>
  <si>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</si>
  <si>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</si>
  <si>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</si>
  <si>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</si>
  <si>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</si>
  <si>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</si>
  <si>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</si>
  <si>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</si>
  <si>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</si>
  <si>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</si>
  <si>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</si>
  <si>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</si>
  <si>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</si>
  <si>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</si>
  <si>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</si>
  <si>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</si>
  <si>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</si>
  <si>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</si>
  <si>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</si>
  <si>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</si>
  <si>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</si>
  <si>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</si>
  <si>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</si>
  <si>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</si>
  <si>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</si>
  <si>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</si>
  <si>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</si>
  <si>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</si>
  <si>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</si>
  <si>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</si>
  <si>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</si>
  <si>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</si>
  <si>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</si>
  <si>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</si>
  <si>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</si>
  <si>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</si>
  <si>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</si>
  <si>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</si>
  <si>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</si>
  <si>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</si>
  <si>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</si>
  <si>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</si>
  <si>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</si>
  <si>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</si>
  <si>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</si>
  <si>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</si>
  <si>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</si>
  <si>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</si>
  <si>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</si>
  <si>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</si>
  <si>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</si>
  <si>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</si>
  <si>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</si>
  <si>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</si>
  <si>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</si>
  <si>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</si>
  <si>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</si>
  <si>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</si>
  <si>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</si>
  <si>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</si>
  <si>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</si>
  <si>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</si>
  <si>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</si>
  <si>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</si>
  <si>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</si>
  <si>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</si>
  <si>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</si>
  <si>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</si>
  <si>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</si>
  <si>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</si>
  <si>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</si>
  <si>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</si>
  <si>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</si>
  <si>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</si>
  <si>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</si>
  <si>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</si>
  <si>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</si>
  <si>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</si>
  <si>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</si>
  <si>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</si>
  <si>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</si>
  <si>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</si>
  <si>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</si>
  <si>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</si>
  <si>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</si>
  <si>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</si>
  <si>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</si>
  <si>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</si>
  <si>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</si>
  <si>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</si>
  <si>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</si>
  <si>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</si>
  <si>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</si>
  <si>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</si>
  <si>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</si>
  <si>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</si>
  <si>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</si>
  <si>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</si>
  <si>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</si>
  <si>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</si>
  <si>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</si>
  <si>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</si>
  <si>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</si>
  <si>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</si>
  <si>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</si>
  <si>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</si>
  <si>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</si>
  <si>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</si>
  <si>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</si>
  <si>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</si>
  <si>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</si>
  <si>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</si>
  <si>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</si>
  <si>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</si>
  <si>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</si>
  <si>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</si>
  <si>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</si>
  <si>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</si>
  <si>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</si>
  <si>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</si>
  <si>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</si>
  <si>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</si>
  <si>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</si>
  <si>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</si>
  <si>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</si>
  <si>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</si>
  <si>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</si>
  <si>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</si>
  <si>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</si>
  <si>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</si>
  <si>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</si>
  <si>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</si>
  <si>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</si>
  <si>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</si>
  <si>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</si>
  <si>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</si>
  <si>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</si>
  <si>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</si>
  <si>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</si>
  <si>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</si>
  <si>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</si>
  <si>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</si>
  <si>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</si>
  <si>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</si>
  <si>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</si>
  <si>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</si>
  <si>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</si>
  <si>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</si>
  <si>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</si>
  <si>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</si>
  <si>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</si>
  <si>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</si>
  <si>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</si>
  <si>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</si>
  <si>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</si>
  <si>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</si>
  <si>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</si>
  <si>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</si>
  <si>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</si>
  <si>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</si>
  <si>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</si>
  <si>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</si>
  <si>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</si>
  <si>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</si>
  <si>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</si>
  <si>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</si>
  <si>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</si>
  <si>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</si>
  <si>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</si>
  <si>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</si>
  <si>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</si>
  <si>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</si>
  <si>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</si>
  <si>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</si>
  <si>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</si>
  <si>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</si>
  <si>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</si>
  <si>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</si>
  <si>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</si>
  <si>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</si>
  <si>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</si>
  <si>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</si>
  <si>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</si>
  <si>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</si>
  <si>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</si>
  <si>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</si>
  <si>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</si>
  <si>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</si>
  <si>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</si>
  <si>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</si>
  <si>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</si>
  <si>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</si>
  <si>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</si>
  <si>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</si>
  <si>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</si>
  <si>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</si>
  <si>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</si>
  <si>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</si>
  <si>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</si>
  <si>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</si>
  <si>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</si>
  <si>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</si>
  <si>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</si>
  <si>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</si>
  <si>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</si>
  <si>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</si>
  <si>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</si>
  <si>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</si>
  <si>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</si>
  <si>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</si>
  <si>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</si>
  <si>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</si>
  <si>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</si>
  <si>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</si>
  <si>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</si>
  <si>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</si>
  <si>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</si>
  <si>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</si>
  <si>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</si>
  <si>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</si>
  <si>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</si>
  <si>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</si>
  <si>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</si>
  <si>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</si>
  <si>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</si>
  <si>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</si>
  <si>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</si>
  <si>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</si>
  <si>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</si>
  <si>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</si>
  <si>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</si>
  <si>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</si>
  <si>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</si>
  <si>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</si>
  <si>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</si>
  <si>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</si>
  <si>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</si>
  <si>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</si>
  <si>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</si>
  <si>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</si>
  <si>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</si>
  <si>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</si>
  <si>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</si>
  <si>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</si>
  <si>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</si>
  <si>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</si>
  <si>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</si>
  <si>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</si>
  <si>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</si>
  <si>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</si>
  <si>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</si>
  <si>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</si>
  <si>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</si>
  <si>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</si>
  <si>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</si>
  <si>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</si>
  <si>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</si>
  <si>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</si>
  <si>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</si>
  <si>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</si>
  <si>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</si>
  <si>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</si>
  <si>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</si>
  <si>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</si>
  <si>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</si>
  <si>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</si>
  <si>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</si>
  <si>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</si>
  <si>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</si>
  <si>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</si>
  <si>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</si>
  <si>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</si>
  <si>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</si>
  <si>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</si>
  <si>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</si>
  <si>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</si>
  <si>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</si>
  <si>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</si>
  <si>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</si>
  <si>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</si>
  <si>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</si>
  <si>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</si>
  <si>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</si>
  <si>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</si>
  <si>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</si>
  <si>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</si>
  <si>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</si>
  <si>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</si>
  <si>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</si>
  <si>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</si>
  <si>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</si>
  <si>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</si>
  <si>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</si>
  <si>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</si>
  <si>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</si>
  <si>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</si>
  <si>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</si>
  <si>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</si>
  <si>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</si>
  <si>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</si>
  <si>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</si>
  <si>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</si>
  <si>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</si>
  <si>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</si>
  <si>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</si>
  <si>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</si>
  <si>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</si>
  <si>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</si>
  <si>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</si>
  <si>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</si>
  <si>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</si>
  <si>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</si>
  <si>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</si>
  <si>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</si>
  <si>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</si>
  <si>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</si>
  <si>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</si>
  <si>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</si>
  <si>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</si>
  <si>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</si>
  <si>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</si>
  <si>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</si>
  <si>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</si>
  <si>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</si>
  <si>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</si>
  <si>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</si>
  <si>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</si>
  <si>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</si>
  <si>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</si>
  <si>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</si>
  <si>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</si>
  <si>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</si>
  <si>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</si>
  <si>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</si>
  <si>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</si>
  <si>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</si>
  <si>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</si>
  <si>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</si>
  <si>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</si>
  <si>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</si>
  <si>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</si>
  <si>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</si>
  <si>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</si>
  <si>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</si>
  <si>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</si>
  <si>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</si>
  <si>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</si>
  <si>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</si>
  <si>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</si>
  <si>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</si>
  <si>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</si>
  <si>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</si>
  <si>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</si>
  <si>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</si>
  <si>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</si>
  <si>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</si>
  <si>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</si>
  <si>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</si>
  <si>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</si>
  <si>
    <t>DI REGOLAMENTAZIONE
DI TRASPARENZA</t>
  </si>
  <si>
    <t xml:space="preserve">Valutazione consiliare con individuazione terna di professionisti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</si>
</sst>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Border="1" applyAlignment="1">
      <alignment horizontal="center" vertical="top"/>
    </xf>
    <xf numFmtId="0" fontId="19" fillId="0" borderId="47" xfId="0" applyFont="1" applyBorder="1" applyAlignment="1">
      <alignment horizontal="justify" vertical="top"/>
    </xf>
    <xf numFmtId="0" fontId="19" fillId="0" borderId="0" xfId="0" applyFont="1" applyBorder="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77"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0" fillId="0" borderId="2" xfId="0" applyFill="1" applyBorder="1" applyAlignment="1">
      <alignment horizontal="center" vertical="center"/>
    </xf>
    <xf numFmtId="0" fontId="24" fillId="0" borderId="7" xfId="0" applyFont="1" applyFill="1" applyBorder="1" applyAlignment="1">
      <alignment horizontal="center" vertical="center"/>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9" fillId="21" borderId="24" xfId="0" applyFont="1" applyFill="1" applyBorder="1" applyAlignment="1">
      <alignment horizontal="center" vertical="center" textRotation="90"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17" fillId="26" borderId="71"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0" borderId="11"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0" borderId="89"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horizontal="center" vertical="center"/>
    </xf>
    <xf numFmtId="0" fontId="17" fillId="27" borderId="24" xfId="0" applyFont="1" applyFill="1" applyBorder="1" applyAlignment="1">
      <alignment horizontal="center" vertical="center" wrapText="1"/>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8" fillId="0" borderId="2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24" xfId="0" applyFont="1" applyBorder="1" applyAlignment="1">
      <alignment vertical="center" wrapText="1"/>
    </xf>
    <xf numFmtId="0" fontId="29" fillId="0" borderId="24" xfId="0" applyFont="1" applyBorder="1" applyAlignment="1">
      <alignment horizontal="center" vertical="top"/>
    </xf>
    <xf numFmtId="0" fontId="31" fillId="0" borderId="24" xfId="0" applyFont="1" applyBorder="1" applyAlignment="1">
      <alignment horizontal="left" vertical="center" wrapText="1"/>
    </xf>
    <xf numFmtId="0" fontId="28" fillId="0" borderId="0" xfId="0" applyFont="1" applyBorder="1" applyAlignment="1">
      <alignment horizontal="center" vertical="top"/>
    </xf>
    <xf numFmtId="0" fontId="28" fillId="0" borderId="0" xfId="0" applyFont="1" applyBorder="1" applyAlignment="1">
      <alignment horizontal="justify" vertical="top"/>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3" borderId="24" xfId="0" applyFont="1" applyFill="1" applyBorder="1" applyAlignment="1">
      <alignment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40" zoomScale="90" zoomScaleNormal="90" workbookViewId="0">
      <selection activeCell="E54" sqref="E54"/>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70" t="s">
        <v>218</v>
      </c>
      <c r="B1" s="271"/>
      <c r="C1" s="272"/>
      <c r="D1" s="268" t="s">
        <v>219</v>
      </c>
      <c r="E1" s="268"/>
      <c r="F1" s="42"/>
      <c r="G1" s="41"/>
    </row>
    <row r="2" spans="1:7" ht="15.75" customHeight="1" thickBot="1" x14ac:dyDescent="0.3">
      <c r="A2" s="273"/>
      <c r="B2" s="274"/>
      <c r="C2" s="275"/>
      <c r="D2" s="269"/>
      <c r="E2" s="269"/>
      <c r="F2" s="42"/>
      <c r="G2" s="41"/>
    </row>
    <row r="3" spans="1:7" ht="50.25" customHeight="1" x14ac:dyDescent="0.25">
      <c r="A3" s="276" t="s">
        <v>445</v>
      </c>
      <c r="B3" s="265" t="s">
        <v>220</v>
      </c>
      <c r="C3" s="242" t="s">
        <v>281</v>
      </c>
      <c r="D3" s="28">
        <v>1</v>
      </c>
      <c r="E3" s="25" t="s">
        <v>221</v>
      </c>
      <c r="F3" s="40"/>
      <c r="G3" s="41"/>
    </row>
    <row r="4" spans="1:7" ht="41.25" customHeight="1" x14ac:dyDescent="0.25">
      <c r="A4" s="277"/>
      <c r="B4" s="266"/>
      <c r="C4" s="243"/>
      <c r="D4" s="28">
        <v>2</v>
      </c>
      <c r="E4" s="25" t="s">
        <v>295</v>
      </c>
      <c r="F4" s="39"/>
      <c r="G4" s="41"/>
    </row>
    <row r="5" spans="1:7" ht="43.5" customHeight="1" x14ac:dyDescent="0.25">
      <c r="A5" s="277"/>
      <c r="B5" s="266"/>
      <c r="C5" s="243"/>
      <c r="D5" s="28">
        <v>3</v>
      </c>
      <c r="E5" s="29" t="s">
        <v>283</v>
      </c>
      <c r="F5" s="39"/>
      <c r="G5" s="41"/>
    </row>
    <row r="6" spans="1:7" ht="45.75" customHeight="1" x14ac:dyDescent="0.25">
      <c r="A6" s="277"/>
      <c r="B6" s="266"/>
      <c r="C6" s="243"/>
      <c r="D6" s="28">
        <v>4</v>
      </c>
      <c r="E6" s="29" t="s">
        <v>222</v>
      </c>
      <c r="F6" s="39"/>
      <c r="G6" s="41"/>
    </row>
    <row r="7" spans="1:7" ht="41.25" customHeight="1" x14ac:dyDescent="0.25">
      <c r="A7" s="277"/>
      <c r="B7" s="266"/>
      <c r="C7" s="243"/>
      <c r="D7" s="26">
        <v>5</v>
      </c>
      <c r="E7" s="27" t="s">
        <v>223</v>
      </c>
      <c r="F7" s="39"/>
      <c r="G7" s="41"/>
    </row>
    <row r="8" spans="1:7" ht="48.75" customHeight="1" thickBot="1" x14ac:dyDescent="0.3">
      <c r="A8" s="277"/>
      <c r="B8" s="267"/>
      <c r="C8" s="264"/>
      <c r="D8" s="26">
        <v>6</v>
      </c>
      <c r="E8" s="27" t="s">
        <v>224</v>
      </c>
      <c r="F8" s="39"/>
      <c r="G8" s="41"/>
    </row>
    <row r="9" spans="1:7" ht="51" customHeight="1" x14ac:dyDescent="0.25">
      <c r="A9" s="277"/>
      <c r="B9" s="280" t="s">
        <v>225</v>
      </c>
      <c r="C9" s="242" t="s">
        <v>237</v>
      </c>
      <c r="D9" s="23">
        <v>1</v>
      </c>
      <c r="E9" s="54" t="s">
        <v>226</v>
      </c>
      <c r="F9" s="39"/>
      <c r="G9" s="41"/>
    </row>
    <row r="10" spans="1:7" ht="51" customHeight="1" x14ac:dyDescent="0.25">
      <c r="A10" s="277"/>
      <c r="B10" s="281"/>
      <c r="C10" s="243"/>
      <c r="D10" s="26">
        <v>2</v>
      </c>
      <c r="E10" s="27" t="s">
        <v>438</v>
      </c>
      <c r="F10" s="39"/>
      <c r="G10" s="41"/>
    </row>
    <row r="11" spans="1:7" ht="51" customHeight="1" x14ac:dyDescent="0.25">
      <c r="A11" s="277"/>
      <c r="B11" s="53"/>
      <c r="C11" s="243"/>
      <c r="D11" s="26">
        <v>3</v>
      </c>
      <c r="E11" s="27" t="s">
        <v>439</v>
      </c>
      <c r="F11" s="39"/>
      <c r="G11" s="41"/>
    </row>
    <row r="12" spans="1:7" ht="51" customHeight="1" x14ac:dyDescent="0.25">
      <c r="A12" s="277"/>
      <c r="B12" s="53"/>
      <c r="C12" s="243"/>
      <c r="D12" s="26">
        <v>4</v>
      </c>
      <c r="E12" s="27" t="s">
        <v>440</v>
      </c>
      <c r="F12" s="39"/>
      <c r="G12" s="41"/>
    </row>
    <row r="13" spans="1:7" ht="51" customHeight="1" x14ac:dyDescent="0.25">
      <c r="A13" s="277"/>
      <c r="B13" s="53"/>
      <c r="C13" s="243"/>
      <c r="D13" s="26">
        <v>5</v>
      </c>
      <c r="E13" s="27" t="s">
        <v>397</v>
      </c>
      <c r="F13" s="39"/>
      <c r="G13" s="41"/>
    </row>
    <row r="14" spans="1:7" ht="51" customHeight="1" thickBot="1" x14ac:dyDescent="0.3">
      <c r="A14" s="277"/>
      <c r="B14" s="53"/>
      <c r="C14" s="264"/>
      <c r="D14" s="26">
        <v>6</v>
      </c>
      <c r="E14" s="27" t="s">
        <v>402</v>
      </c>
      <c r="F14" s="39"/>
      <c r="G14" s="41"/>
    </row>
    <row r="15" spans="1:7" ht="36.75" customHeight="1" x14ac:dyDescent="0.25">
      <c r="A15" s="277"/>
      <c r="B15" s="278" t="s">
        <v>227</v>
      </c>
      <c r="C15" s="242" t="s">
        <v>228</v>
      </c>
      <c r="D15" s="28">
        <v>1</v>
      </c>
      <c r="E15" s="29" t="s">
        <v>229</v>
      </c>
      <c r="F15" s="39"/>
      <c r="G15" s="41"/>
    </row>
    <row r="16" spans="1:7" ht="36" customHeight="1" thickBot="1" x14ac:dyDescent="0.3">
      <c r="A16" s="277"/>
      <c r="B16" s="279"/>
      <c r="C16" s="264"/>
      <c r="D16" s="26">
        <v>2</v>
      </c>
      <c r="E16" s="27" t="s">
        <v>230</v>
      </c>
      <c r="F16" s="39"/>
      <c r="G16" s="41"/>
    </row>
    <row r="17" spans="1:7" ht="70.5" customHeight="1" thickBot="1" x14ac:dyDescent="0.3">
      <c r="A17" s="277"/>
      <c r="B17" s="282" t="s">
        <v>231</v>
      </c>
      <c r="C17" s="284" t="s">
        <v>238</v>
      </c>
      <c r="D17" s="23">
        <v>1</v>
      </c>
      <c r="E17" s="31" t="s">
        <v>483</v>
      </c>
      <c r="F17" s="39"/>
      <c r="G17" s="41"/>
    </row>
    <row r="18" spans="1:7" ht="70.5" customHeight="1" thickBot="1" x14ac:dyDescent="0.3">
      <c r="A18" s="277"/>
      <c r="B18" s="283"/>
      <c r="C18" s="285"/>
      <c r="D18" s="26">
        <v>2</v>
      </c>
      <c r="E18" s="31" t="s">
        <v>484</v>
      </c>
      <c r="F18" s="39"/>
      <c r="G18" s="41"/>
    </row>
    <row r="19" spans="1:7" ht="44.25" customHeight="1" x14ac:dyDescent="0.25">
      <c r="A19" s="231" t="s">
        <v>232</v>
      </c>
      <c r="B19" s="240" t="s">
        <v>220</v>
      </c>
      <c r="C19" s="242" t="s">
        <v>233</v>
      </c>
      <c r="D19" s="28">
        <v>1</v>
      </c>
      <c r="E19" s="29" t="s">
        <v>200</v>
      </c>
      <c r="F19" s="39"/>
      <c r="G19" s="41"/>
    </row>
    <row r="20" spans="1:7" ht="44.25" customHeight="1" x14ac:dyDescent="0.25">
      <c r="A20" s="232"/>
      <c r="B20" s="241"/>
      <c r="C20" s="243"/>
      <c r="D20" s="28">
        <v>2</v>
      </c>
      <c r="E20" s="29" t="s">
        <v>204</v>
      </c>
      <c r="F20" s="39"/>
      <c r="G20" s="41"/>
    </row>
    <row r="21" spans="1:7" ht="69" customHeight="1" x14ac:dyDescent="0.25">
      <c r="A21" s="232"/>
      <c r="B21" s="241"/>
      <c r="C21" s="243"/>
      <c r="D21" s="28">
        <v>3</v>
      </c>
      <c r="E21" s="25" t="s">
        <v>284</v>
      </c>
      <c r="F21" s="39"/>
      <c r="G21" s="41"/>
    </row>
    <row r="22" spans="1:7" ht="69" customHeight="1" thickBot="1" x14ac:dyDescent="0.3">
      <c r="A22" s="232"/>
      <c r="B22" s="241"/>
      <c r="C22" s="243"/>
      <c r="D22" s="28">
        <v>4</v>
      </c>
      <c r="E22" s="25" t="s">
        <v>285</v>
      </c>
      <c r="F22" s="39"/>
      <c r="G22" s="41"/>
    </row>
    <row r="23" spans="1:7" ht="111" customHeight="1" x14ac:dyDescent="0.25">
      <c r="A23" s="232"/>
      <c r="B23" s="167" t="s">
        <v>225</v>
      </c>
      <c r="C23" s="24" t="s">
        <v>234</v>
      </c>
      <c r="D23" s="23">
        <v>1</v>
      </c>
      <c r="E23" s="24" t="s">
        <v>235</v>
      </c>
      <c r="F23" s="40"/>
      <c r="G23" s="41"/>
    </row>
    <row r="24" spans="1:7" ht="103.5" customHeight="1" x14ac:dyDescent="0.25">
      <c r="A24" s="232"/>
      <c r="B24" s="234" t="s">
        <v>227</v>
      </c>
      <c r="C24" s="168" t="s">
        <v>236</v>
      </c>
      <c r="D24" s="26">
        <v>1</v>
      </c>
      <c r="E24" s="30" t="s">
        <v>217</v>
      </c>
      <c r="F24" s="40"/>
      <c r="G24" s="41"/>
    </row>
    <row r="25" spans="1:7" ht="89.25" customHeight="1" x14ac:dyDescent="0.25">
      <c r="A25" s="233"/>
      <c r="B25" s="234"/>
      <c r="C25" s="30" t="s">
        <v>563</v>
      </c>
      <c r="D25" s="26">
        <v>2</v>
      </c>
      <c r="E25" s="30" t="s">
        <v>564</v>
      </c>
      <c r="F25" s="40"/>
      <c r="G25" s="41"/>
    </row>
    <row r="26" spans="1:7" x14ac:dyDescent="0.25">
      <c r="F26" s="38"/>
      <c r="G26" s="41"/>
    </row>
    <row r="27" spans="1:7" ht="27" customHeight="1" x14ac:dyDescent="0.25">
      <c r="A27" s="237" t="s">
        <v>239</v>
      </c>
      <c r="B27" s="238"/>
      <c r="C27" s="239"/>
      <c r="E27" s="20" t="s">
        <v>251</v>
      </c>
      <c r="F27" s="37"/>
      <c r="G27" s="41"/>
    </row>
    <row r="28" spans="1:7" ht="45.75" customHeight="1" x14ac:dyDescent="0.25">
      <c r="A28" s="249" t="s">
        <v>250</v>
      </c>
      <c r="B28" s="250"/>
      <c r="C28" s="21" t="s">
        <v>240</v>
      </c>
      <c r="E28" s="22" t="s">
        <v>253</v>
      </c>
      <c r="F28" s="36"/>
      <c r="G28" s="41"/>
    </row>
    <row r="29" spans="1:7" ht="39" customHeight="1" x14ac:dyDescent="0.25">
      <c r="A29" s="251"/>
      <c r="B29" s="252"/>
      <c r="C29" s="21" t="s">
        <v>241</v>
      </c>
      <c r="E29" s="22" t="s">
        <v>254</v>
      </c>
      <c r="F29" s="36"/>
      <c r="G29" s="41"/>
    </row>
    <row r="30" spans="1:7" ht="38.25" customHeight="1" x14ac:dyDescent="0.25">
      <c r="A30" s="251"/>
      <c r="B30" s="252"/>
      <c r="C30" s="21" t="s">
        <v>242</v>
      </c>
      <c r="E30" s="22" t="s">
        <v>255</v>
      </c>
      <c r="F30" s="36"/>
      <c r="G30" s="41"/>
    </row>
    <row r="31" spans="1:7" ht="44.25" customHeight="1" x14ac:dyDescent="0.25">
      <c r="A31" s="251"/>
      <c r="B31" s="252"/>
      <c r="C31" s="21" t="s">
        <v>280</v>
      </c>
      <c r="E31" s="22" t="s">
        <v>256</v>
      </c>
      <c r="F31" s="36"/>
      <c r="G31" s="41"/>
    </row>
    <row r="32" spans="1:7" ht="28.5" customHeight="1" x14ac:dyDescent="0.25">
      <c r="A32" s="251"/>
      <c r="B32" s="252"/>
      <c r="C32" s="21" t="s">
        <v>243</v>
      </c>
      <c r="E32" s="22" t="s">
        <v>257</v>
      </c>
      <c r="F32" s="36"/>
      <c r="G32" s="41"/>
    </row>
    <row r="33" spans="1:8" ht="25.5" customHeight="1" x14ac:dyDescent="0.25">
      <c r="A33" s="251"/>
      <c r="B33" s="252"/>
      <c r="C33" s="21" t="s">
        <v>244</v>
      </c>
      <c r="E33" s="22" t="s">
        <v>252</v>
      </c>
      <c r="F33" s="36"/>
      <c r="G33" s="41"/>
    </row>
    <row r="34" spans="1:8" ht="27" customHeight="1" x14ac:dyDescent="0.25">
      <c r="A34" s="251"/>
      <c r="B34" s="252"/>
      <c r="C34" s="21" t="s">
        <v>245</v>
      </c>
      <c r="E34" s="22"/>
      <c r="F34" s="36"/>
      <c r="G34" s="41"/>
    </row>
    <row r="35" spans="1:8" ht="25.5" customHeight="1" x14ac:dyDescent="0.25">
      <c r="A35" s="251"/>
      <c r="B35" s="252"/>
      <c r="C35" s="21" t="s">
        <v>246</v>
      </c>
      <c r="E35" s="22"/>
      <c r="F35" s="36"/>
      <c r="G35" s="41"/>
    </row>
    <row r="36" spans="1:8" ht="29.25" customHeight="1" x14ac:dyDescent="0.25">
      <c r="A36" s="251"/>
      <c r="B36" s="252"/>
      <c r="C36" s="21" t="s">
        <v>247</v>
      </c>
      <c r="E36" s="22"/>
      <c r="F36" s="36"/>
      <c r="G36" s="41"/>
    </row>
    <row r="37" spans="1:8" ht="30.75" customHeight="1" x14ac:dyDescent="0.25">
      <c r="A37" s="251"/>
      <c r="B37" s="252"/>
      <c r="C37" s="21" t="s">
        <v>248</v>
      </c>
      <c r="E37" s="22"/>
      <c r="F37" s="36"/>
      <c r="G37" s="41"/>
    </row>
    <row r="38" spans="1:8" ht="39.75" customHeight="1" x14ac:dyDescent="0.25">
      <c r="A38" s="253"/>
      <c r="B38" s="254"/>
      <c r="C38" s="21" t="s">
        <v>249</v>
      </c>
      <c r="E38" s="22"/>
      <c r="F38" s="36"/>
      <c r="G38" s="41"/>
    </row>
    <row r="40" spans="1:8" ht="36" customHeight="1" x14ac:dyDescent="0.25">
      <c r="A40" s="237" t="s">
        <v>258</v>
      </c>
      <c r="B40" s="238"/>
      <c r="C40" s="239"/>
      <c r="E40" s="248" t="s">
        <v>279</v>
      </c>
      <c r="F40" s="248"/>
      <c r="G40" s="248"/>
    </row>
    <row r="41" spans="1:8" ht="63.75" customHeight="1" x14ac:dyDescent="0.25">
      <c r="A41" s="235" t="s">
        <v>259</v>
      </c>
      <c r="B41" s="235"/>
      <c r="C41" s="21" t="s">
        <v>260</v>
      </c>
      <c r="E41" s="51" t="s">
        <v>277</v>
      </c>
      <c r="F41" s="47" t="s">
        <v>270</v>
      </c>
      <c r="G41" s="47" t="s">
        <v>271</v>
      </c>
      <c r="H41" s="35"/>
    </row>
    <row r="42" spans="1:8" ht="60" x14ac:dyDescent="0.25">
      <c r="A42" s="235"/>
      <c r="B42" s="235"/>
      <c r="C42" s="21" t="s">
        <v>261</v>
      </c>
      <c r="E42" s="51" t="s">
        <v>272</v>
      </c>
      <c r="F42" s="32" t="s">
        <v>271</v>
      </c>
      <c r="G42" s="49" t="s">
        <v>271</v>
      </c>
      <c r="H42" s="34"/>
    </row>
    <row r="43" spans="1:8" ht="106.5" customHeight="1" x14ac:dyDescent="0.25">
      <c r="A43" s="235"/>
      <c r="B43" s="235"/>
      <c r="C43" s="21" t="s">
        <v>262</v>
      </c>
      <c r="E43" s="51" t="s">
        <v>273</v>
      </c>
      <c r="F43" s="48" t="s">
        <v>270</v>
      </c>
      <c r="G43" s="49" t="s">
        <v>271</v>
      </c>
      <c r="H43" s="35"/>
    </row>
    <row r="44" spans="1:8" ht="58.5" customHeight="1" x14ac:dyDescent="0.25">
      <c r="A44" s="235"/>
      <c r="B44" s="235"/>
      <c r="C44" s="21" t="s">
        <v>263</v>
      </c>
      <c r="E44" s="50" t="s">
        <v>274</v>
      </c>
      <c r="F44" s="48" t="s">
        <v>270</v>
      </c>
      <c r="G44" s="49" t="s">
        <v>271</v>
      </c>
      <c r="H44" s="34"/>
    </row>
    <row r="45" spans="1:8" ht="106.5" customHeight="1" x14ac:dyDescent="0.25">
      <c r="A45" s="235"/>
      <c r="B45" s="235"/>
      <c r="C45" s="21" t="s">
        <v>264</v>
      </c>
      <c r="E45" s="50" t="s">
        <v>275</v>
      </c>
      <c r="F45" s="44" t="s">
        <v>278</v>
      </c>
      <c r="G45" s="45" t="s">
        <v>270</v>
      </c>
      <c r="H45" s="34"/>
    </row>
    <row r="46" spans="1:8" ht="45" x14ac:dyDescent="0.25">
      <c r="A46" s="235"/>
      <c r="B46" s="235"/>
      <c r="C46" s="21" t="s">
        <v>265</v>
      </c>
      <c r="E46" s="46" t="s">
        <v>276</v>
      </c>
      <c r="F46" s="43" t="s">
        <v>278</v>
      </c>
      <c r="G46" s="43" t="s">
        <v>278</v>
      </c>
      <c r="H46" s="34"/>
    </row>
    <row r="47" spans="1:8" x14ac:dyDescent="0.25">
      <c r="E47" s="33"/>
      <c r="F47" s="33"/>
      <c r="G47" s="34"/>
      <c r="H47" s="34"/>
    </row>
    <row r="48" spans="1:8" ht="41.25" customHeight="1" x14ac:dyDescent="0.25">
      <c r="A48" s="237" t="s">
        <v>287</v>
      </c>
      <c r="B48" s="238"/>
      <c r="C48" s="239"/>
      <c r="D48" s="38"/>
      <c r="E48" s="237" t="s">
        <v>444</v>
      </c>
      <c r="F48" s="238"/>
      <c r="G48" s="239"/>
      <c r="H48" s="35"/>
    </row>
    <row r="49" spans="1:8" ht="175.5" customHeight="1" x14ac:dyDescent="0.25">
      <c r="A49" s="235" t="s">
        <v>266</v>
      </c>
      <c r="B49" s="235"/>
      <c r="C49" s="21" t="s">
        <v>267</v>
      </c>
      <c r="D49" s="38"/>
      <c r="E49" s="255" t="s">
        <v>288</v>
      </c>
      <c r="F49" s="256"/>
      <c r="G49" s="257"/>
      <c r="H49" s="35"/>
    </row>
    <row r="50" spans="1:8" ht="141" customHeight="1" x14ac:dyDescent="0.25">
      <c r="A50" s="235"/>
      <c r="B50" s="235"/>
      <c r="C50" s="21" t="s">
        <v>268</v>
      </c>
      <c r="D50" s="38"/>
      <c r="E50" s="258"/>
      <c r="F50" s="259"/>
      <c r="G50" s="260"/>
      <c r="H50" s="35"/>
    </row>
    <row r="51" spans="1:8" ht="69" customHeight="1" x14ac:dyDescent="0.25">
      <c r="A51" s="235"/>
      <c r="B51" s="235"/>
      <c r="C51" s="21" t="s">
        <v>269</v>
      </c>
      <c r="D51" s="38"/>
      <c r="E51" s="261"/>
      <c r="F51" s="262"/>
      <c r="G51" s="263"/>
      <c r="H51" s="35"/>
    </row>
    <row r="52" spans="1:8" x14ac:dyDescent="0.25">
      <c r="E52" s="18"/>
      <c r="F52" s="18"/>
      <c r="G52" s="19"/>
      <c r="H52" s="19"/>
    </row>
    <row r="53" spans="1:8" ht="36" customHeight="1" x14ac:dyDescent="0.25">
      <c r="A53" s="237" t="s">
        <v>306</v>
      </c>
      <c r="B53" s="238"/>
      <c r="C53" s="239"/>
      <c r="E53" s="20" t="s">
        <v>330</v>
      </c>
    </row>
    <row r="54" spans="1:8" ht="66" customHeight="1" x14ac:dyDescent="0.25">
      <c r="A54" s="235" t="s">
        <v>307</v>
      </c>
      <c r="B54" s="235"/>
      <c r="C54" s="21" t="s">
        <v>357</v>
      </c>
      <c r="E54" s="498" t="s">
        <v>604</v>
      </c>
    </row>
    <row r="55" spans="1:8" ht="66" customHeight="1" x14ac:dyDescent="0.25">
      <c r="A55" s="235"/>
      <c r="B55" s="235"/>
      <c r="C55" s="21" t="s">
        <v>322</v>
      </c>
      <c r="E55" s="21" t="s">
        <v>337</v>
      </c>
    </row>
    <row r="56" spans="1:8" ht="46.5" customHeight="1" x14ac:dyDescent="0.25">
      <c r="A56" s="235"/>
      <c r="B56" s="235"/>
      <c r="C56" s="21" t="s">
        <v>314</v>
      </c>
      <c r="E56" s="21"/>
    </row>
    <row r="57" spans="1:8" ht="66.75" customHeight="1" x14ac:dyDescent="0.25">
      <c r="A57" s="235"/>
      <c r="B57" s="235"/>
      <c r="C57" s="21" t="s">
        <v>324</v>
      </c>
      <c r="E57" s="21"/>
    </row>
    <row r="58" spans="1:8" ht="66.75" customHeight="1" x14ac:dyDescent="0.25">
      <c r="A58" s="235"/>
      <c r="B58" s="235"/>
      <c r="C58" s="21" t="s">
        <v>328</v>
      </c>
      <c r="E58" s="21"/>
    </row>
    <row r="59" spans="1:8" ht="52.5" customHeight="1" x14ac:dyDescent="0.25">
      <c r="A59" s="235"/>
      <c r="B59" s="235"/>
      <c r="C59" s="21" t="s">
        <v>355</v>
      </c>
      <c r="E59" s="21"/>
    </row>
    <row r="60" spans="1:8" ht="48" customHeight="1" x14ac:dyDescent="0.25">
      <c r="A60" s="235" t="s">
        <v>308</v>
      </c>
      <c r="B60" s="235"/>
      <c r="C60" s="21" t="s">
        <v>315</v>
      </c>
      <c r="E60" s="21" t="s">
        <v>333</v>
      </c>
    </row>
    <row r="61" spans="1:8" ht="52.5" customHeight="1" x14ac:dyDescent="0.25">
      <c r="A61" s="235"/>
      <c r="B61" s="235"/>
      <c r="C61" s="21" t="s">
        <v>316</v>
      </c>
      <c r="E61" s="21" t="s">
        <v>335</v>
      </c>
    </row>
    <row r="62" spans="1:8" ht="48" customHeight="1" x14ac:dyDescent="0.25">
      <c r="A62" s="235"/>
      <c r="B62" s="235"/>
      <c r="C62" s="21" t="s">
        <v>338</v>
      </c>
      <c r="E62" s="21" t="s">
        <v>339</v>
      </c>
    </row>
    <row r="63" spans="1:8" ht="58.5" customHeight="1" x14ac:dyDescent="0.25">
      <c r="A63" s="235" t="s">
        <v>309</v>
      </c>
      <c r="B63" s="235"/>
      <c r="C63" s="21" t="s">
        <v>317</v>
      </c>
      <c r="E63" s="21" t="s">
        <v>331</v>
      </c>
    </row>
    <row r="64" spans="1:8" ht="60" customHeight="1" x14ac:dyDescent="0.25">
      <c r="A64" s="235"/>
      <c r="B64" s="235"/>
      <c r="C64" s="21" t="s">
        <v>318</v>
      </c>
      <c r="E64" s="21" t="s">
        <v>332</v>
      </c>
    </row>
    <row r="65" spans="1:5" ht="76.5" customHeight="1" x14ac:dyDescent="0.25">
      <c r="A65" s="235"/>
      <c r="B65" s="235"/>
      <c r="C65" s="21" t="s">
        <v>326</v>
      </c>
      <c r="E65" s="21" t="s">
        <v>358</v>
      </c>
    </row>
    <row r="66" spans="1:5" ht="39.75" customHeight="1" x14ac:dyDescent="0.25">
      <c r="A66" s="235"/>
      <c r="B66" s="235"/>
      <c r="C66" s="21" t="s">
        <v>325</v>
      </c>
      <c r="E66" s="21"/>
    </row>
    <row r="67" spans="1:5" ht="46.5" customHeight="1" x14ac:dyDescent="0.25">
      <c r="A67" s="235"/>
      <c r="B67" s="235"/>
      <c r="C67" s="21" t="s">
        <v>319</v>
      </c>
      <c r="E67" s="21"/>
    </row>
    <row r="68" spans="1:5" ht="35.25" customHeight="1" x14ac:dyDescent="0.25">
      <c r="A68" s="235" t="s">
        <v>310</v>
      </c>
      <c r="B68" s="235"/>
      <c r="C68" s="244" t="s">
        <v>320</v>
      </c>
      <c r="E68" s="244" t="s">
        <v>340</v>
      </c>
    </row>
    <row r="69" spans="1:5" x14ac:dyDescent="0.25">
      <c r="A69" s="235"/>
      <c r="B69" s="235"/>
      <c r="C69" s="245"/>
      <c r="E69" s="245"/>
    </row>
    <row r="70" spans="1:5" ht="84.75" customHeight="1" x14ac:dyDescent="0.25">
      <c r="A70" s="235"/>
      <c r="B70" s="235"/>
      <c r="C70" s="246"/>
      <c r="E70" s="246"/>
    </row>
    <row r="71" spans="1:5" ht="41.25" customHeight="1" x14ac:dyDescent="0.25">
      <c r="A71" s="235" t="s">
        <v>311</v>
      </c>
      <c r="B71" s="235"/>
      <c r="C71" s="21" t="s">
        <v>321</v>
      </c>
      <c r="E71" s="21" t="s">
        <v>342</v>
      </c>
    </row>
    <row r="72" spans="1:5" ht="69" customHeight="1" x14ac:dyDescent="0.25">
      <c r="A72" s="235"/>
      <c r="B72" s="235"/>
      <c r="C72" s="21" t="s">
        <v>356</v>
      </c>
      <c r="E72" s="52"/>
    </row>
    <row r="73" spans="1:5" ht="61.5" customHeight="1" x14ac:dyDescent="0.25">
      <c r="A73" s="235"/>
      <c r="B73" s="235"/>
      <c r="C73" s="21" t="s">
        <v>323</v>
      </c>
      <c r="E73" s="52"/>
    </row>
    <row r="74" spans="1:5" x14ac:dyDescent="0.25">
      <c r="A74" s="235" t="s">
        <v>312</v>
      </c>
      <c r="B74" s="235"/>
      <c r="C74" s="244" t="s">
        <v>327</v>
      </c>
      <c r="E74" s="244" t="s">
        <v>327</v>
      </c>
    </row>
    <row r="75" spans="1:5" x14ac:dyDescent="0.25">
      <c r="A75" s="235"/>
      <c r="B75" s="235"/>
      <c r="C75" s="245"/>
      <c r="E75" s="245"/>
    </row>
    <row r="76" spans="1:5" ht="63.75" customHeight="1" x14ac:dyDescent="0.25">
      <c r="A76" s="235"/>
      <c r="B76" s="235"/>
      <c r="C76" s="246"/>
      <c r="E76" s="246"/>
    </row>
    <row r="77" spans="1:5" x14ac:dyDescent="0.25">
      <c r="A77" s="235" t="s">
        <v>313</v>
      </c>
      <c r="B77" s="235"/>
      <c r="C77" s="244" t="s">
        <v>329</v>
      </c>
      <c r="E77" s="247" t="s">
        <v>334</v>
      </c>
    </row>
    <row r="78" spans="1:5" x14ac:dyDescent="0.25">
      <c r="A78" s="235"/>
      <c r="B78" s="235"/>
      <c r="C78" s="245"/>
      <c r="E78" s="247"/>
    </row>
    <row r="79" spans="1:5" ht="54" customHeight="1" x14ac:dyDescent="0.25">
      <c r="A79" s="235"/>
      <c r="B79" s="235"/>
      <c r="C79" s="246"/>
      <c r="E79" s="247"/>
    </row>
    <row r="80" spans="1:5" x14ac:dyDescent="0.25">
      <c r="A80" s="235" t="s">
        <v>336</v>
      </c>
      <c r="B80" s="235"/>
      <c r="C80" s="236" t="s">
        <v>354</v>
      </c>
      <c r="E80" s="236" t="s">
        <v>341</v>
      </c>
    </row>
    <row r="81" spans="1:5" x14ac:dyDescent="0.25">
      <c r="A81" s="235"/>
      <c r="B81" s="235"/>
      <c r="C81" s="236"/>
      <c r="E81" s="236"/>
    </row>
    <row r="82" spans="1:5" ht="86.25" customHeight="1" x14ac:dyDescent="0.25">
      <c r="A82" s="235"/>
      <c r="B82" s="235"/>
      <c r="C82" s="236"/>
      <c r="E82" s="236"/>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abSelected="1" zoomScale="80" zoomScaleNormal="80" workbookViewId="0">
      <selection activeCell="M4" sqref="M4:M5"/>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375" t="s">
        <v>359</v>
      </c>
      <c r="B1" s="375"/>
      <c r="C1" s="375"/>
      <c r="D1" s="375"/>
      <c r="E1" s="375"/>
      <c r="F1" s="375"/>
      <c r="G1" s="375"/>
      <c r="H1" s="375"/>
      <c r="I1" s="386" t="s">
        <v>8</v>
      </c>
      <c r="J1" s="386"/>
      <c r="K1" s="386"/>
      <c r="L1" s="386"/>
      <c r="M1" s="386"/>
      <c r="N1" s="368" t="s">
        <v>9</v>
      </c>
      <c r="O1" s="368"/>
      <c r="P1" s="368"/>
      <c r="Q1" s="368"/>
      <c r="R1" s="368"/>
      <c r="S1" s="368"/>
      <c r="T1" s="368"/>
      <c r="U1" s="368"/>
    </row>
    <row r="2" spans="1:21" ht="51" customHeight="1" thickBot="1" x14ac:dyDescent="0.3">
      <c r="A2" s="369" t="s">
        <v>195</v>
      </c>
      <c r="B2" s="369" t="s">
        <v>193</v>
      </c>
      <c r="C2" s="339" t="s">
        <v>194</v>
      </c>
      <c r="D2" s="369" t="s">
        <v>196</v>
      </c>
      <c r="E2" s="339" t="s">
        <v>360</v>
      </c>
      <c r="F2" s="339" t="s">
        <v>10</v>
      </c>
      <c r="G2" s="339" t="s">
        <v>11</v>
      </c>
      <c r="H2" s="339" t="s">
        <v>12</v>
      </c>
      <c r="I2" s="343" t="s">
        <v>13</v>
      </c>
      <c r="J2" s="343" t="s">
        <v>443</v>
      </c>
      <c r="K2" s="343" t="s">
        <v>14</v>
      </c>
      <c r="L2" s="343"/>
      <c r="M2" s="343"/>
      <c r="N2" s="341" t="s">
        <v>197</v>
      </c>
      <c r="O2" s="341" t="s">
        <v>15</v>
      </c>
      <c r="P2" s="341" t="s">
        <v>16</v>
      </c>
      <c r="Q2" s="371" t="s">
        <v>17</v>
      </c>
      <c r="R2" s="371"/>
      <c r="S2" s="371"/>
      <c r="T2" s="371"/>
      <c r="U2" s="371"/>
    </row>
    <row r="3" spans="1:21" ht="128.25" customHeight="1" thickBot="1" x14ac:dyDescent="0.3">
      <c r="A3" s="370"/>
      <c r="B3" s="369"/>
      <c r="C3" s="339"/>
      <c r="D3" s="370"/>
      <c r="E3" s="340"/>
      <c r="F3" s="340"/>
      <c r="G3" s="340"/>
      <c r="H3" s="340"/>
      <c r="I3" s="344"/>
      <c r="J3" s="343"/>
      <c r="K3" s="219" t="s">
        <v>18</v>
      </c>
      <c r="L3" s="219" t="s">
        <v>19</v>
      </c>
      <c r="M3" s="219" t="s">
        <v>20</v>
      </c>
      <c r="N3" s="341"/>
      <c r="O3" s="341"/>
      <c r="P3" s="341"/>
      <c r="Q3" s="220" t="s">
        <v>447</v>
      </c>
      <c r="R3" s="220" t="s">
        <v>448</v>
      </c>
      <c r="S3" s="220" t="s">
        <v>21</v>
      </c>
      <c r="T3" s="220" t="s">
        <v>449</v>
      </c>
      <c r="U3" s="220" t="s">
        <v>22</v>
      </c>
    </row>
    <row r="4" spans="1:21" ht="228" customHeight="1" x14ac:dyDescent="0.25">
      <c r="A4" s="450" t="s">
        <v>236</v>
      </c>
      <c r="B4" s="223">
        <v>1</v>
      </c>
      <c r="C4" s="223" t="s">
        <v>217</v>
      </c>
      <c r="D4" s="162" t="s">
        <v>361</v>
      </c>
      <c r="E4" s="223" t="s">
        <v>562</v>
      </c>
      <c r="F4" s="164" t="s">
        <v>170</v>
      </c>
      <c r="G4" s="164" t="s">
        <v>33</v>
      </c>
      <c r="H4" s="164" t="s">
        <v>26</v>
      </c>
      <c r="I4" s="162" t="s">
        <v>441</v>
      </c>
      <c r="J4" s="162" t="s">
        <v>442</v>
      </c>
      <c r="K4" s="222" t="s">
        <v>186</v>
      </c>
      <c r="L4" s="113" t="s">
        <v>188</v>
      </c>
      <c r="M4" s="466" t="s">
        <v>192</v>
      </c>
      <c r="N4" s="162" t="s">
        <v>565</v>
      </c>
      <c r="O4" s="451" t="s">
        <v>606</v>
      </c>
      <c r="P4" s="451" t="s">
        <v>608</v>
      </c>
      <c r="Q4" s="162" t="s">
        <v>31</v>
      </c>
      <c r="R4" s="452">
        <v>44742</v>
      </c>
      <c r="S4" s="162" t="s">
        <v>257</v>
      </c>
      <c r="T4" s="162" t="s">
        <v>521</v>
      </c>
      <c r="U4" s="162" t="s">
        <v>170</v>
      </c>
    </row>
    <row r="5" spans="1:21" ht="204" customHeight="1" x14ac:dyDescent="0.25">
      <c r="A5" s="450"/>
      <c r="B5" s="223">
        <v>2</v>
      </c>
      <c r="C5" s="223" t="s">
        <v>587</v>
      </c>
      <c r="D5" s="162" t="s">
        <v>416</v>
      </c>
      <c r="E5" s="223" t="s">
        <v>599</v>
      </c>
      <c r="F5" s="164" t="s">
        <v>170</v>
      </c>
      <c r="G5" s="164" t="s">
        <v>33</v>
      </c>
      <c r="H5" s="164" t="s">
        <v>26</v>
      </c>
      <c r="I5" s="162" t="s">
        <v>441</v>
      </c>
      <c r="J5" s="162" t="s">
        <v>442</v>
      </c>
      <c r="K5" s="222" t="s">
        <v>186</v>
      </c>
      <c r="L5" s="113" t="s">
        <v>188</v>
      </c>
      <c r="M5" s="466" t="s">
        <v>192</v>
      </c>
      <c r="N5" s="162" t="s">
        <v>565</v>
      </c>
      <c r="O5" s="451" t="s">
        <v>607</v>
      </c>
      <c r="P5" s="451" t="s">
        <v>608</v>
      </c>
      <c r="Q5" s="162" t="s">
        <v>31</v>
      </c>
      <c r="R5" s="452">
        <v>44742</v>
      </c>
      <c r="S5" s="162" t="s">
        <v>257</v>
      </c>
      <c r="T5" s="162" t="s">
        <v>521</v>
      </c>
      <c r="U5" s="162" t="s">
        <v>170</v>
      </c>
    </row>
    <row r="12" spans="1:21" ht="52.5" customHeight="1" x14ac:dyDescent="0.25">
      <c r="A12" s="126"/>
      <c r="B12" s="125"/>
      <c r="C12" s="126"/>
      <c r="D12" s="125"/>
      <c r="E12" s="125"/>
      <c r="F12" s="149"/>
      <c r="G12" s="453" t="s">
        <v>292</v>
      </c>
      <c r="H12" s="454"/>
    </row>
    <row r="13" spans="1:21" ht="26.25" customHeight="1" x14ac:dyDescent="0.25">
      <c r="B13" s="146"/>
      <c r="C13" s="455" t="s">
        <v>286</v>
      </c>
      <c r="D13" s="456"/>
      <c r="E13" s="125"/>
      <c r="F13" s="147" t="s">
        <v>46</v>
      </c>
      <c r="G13" s="444" t="s">
        <v>47</v>
      </c>
      <c r="H13" s="445"/>
    </row>
    <row r="14" spans="1:21" x14ac:dyDescent="0.25">
      <c r="A14" s="126"/>
      <c r="B14" s="125"/>
      <c r="C14" s="126"/>
      <c r="D14" s="125"/>
      <c r="E14" s="125"/>
      <c r="F14" s="147" t="s">
        <v>48</v>
      </c>
      <c r="G14" s="444" t="s">
        <v>49</v>
      </c>
      <c r="H14" s="445"/>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446" t="s">
        <v>182</v>
      </c>
      <c r="D13" s="446"/>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topLeftCell="A134" zoomScale="80" zoomScaleNormal="80" workbookViewId="0">
      <selection activeCell="G148" sqref="G148:G149"/>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491</v>
      </c>
      <c r="H2" s="56" t="s">
        <v>496</v>
      </c>
      <c r="I2" s="56" t="s">
        <v>497</v>
      </c>
      <c r="J2" s="56" t="s">
        <v>498</v>
      </c>
      <c r="K2" s="56" t="s">
        <v>499</v>
      </c>
      <c r="L2" s="56" t="s">
        <v>500</v>
      </c>
    </row>
    <row r="3" spans="1:17" ht="21" customHeight="1" thickBot="1" x14ac:dyDescent="0.3">
      <c r="B3" s="55" t="s">
        <v>454</v>
      </c>
      <c r="C3" s="55"/>
      <c r="G3" s="56" t="s">
        <v>492</v>
      </c>
      <c r="H3" s="56" t="s">
        <v>501</v>
      </c>
      <c r="I3" s="56" t="s">
        <v>502</v>
      </c>
    </row>
    <row r="4" spans="1:17" s="56" customFormat="1" ht="35.450000000000003" customHeight="1" thickBot="1" x14ac:dyDescent="0.3">
      <c r="A4" s="191" t="s">
        <v>568</v>
      </c>
      <c r="B4" s="175" t="s">
        <v>195</v>
      </c>
      <c r="C4" s="192"/>
      <c r="D4" s="193" t="s">
        <v>455</v>
      </c>
      <c r="E4" s="193" t="s">
        <v>456</v>
      </c>
      <c r="F4" s="193" t="s">
        <v>457</v>
      </c>
      <c r="G4" s="286" t="s">
        <v>458</v>
      </c>
      <c r="H4" s="287"/>
      <c r="I4" s="287"/>
      <c r="J4" s="287"/>
      <c r="K4" s="287"/>
      <c r="L4" s="287"/>
      <c r="M4" s="287"/>
      <c r="N4" s="288"/>
      <c r="O4" s="194"/>
      <c r="P4" s="192"/>
      <c r="Q4" s="195"/>
    </row>
    <row r="5" spans="1:17" ht="28.5" customHeight="1" thickBot="1" x14ac:dyDescent="0.3">
      <c r="A5" s="327" t="s">
        <v>569</v>
      </c>
      <c r="B5" s="289" t="s">
        <v>281</v>
      </c>
      <c r="C5" s="292" t="s">
        <v>221</v>
      </c>
      <c r="D5" s="224" t="str">
        <f>Q7</f>
        <v>molto basso</v>
      </c>
      <c r="E5" s="224" t="str">
        <f>Q11</f>
        <v>alto</v>
      </c>
      <c r="F5" s="225" t="s">
        <v>583</v>
      </c>
      <c r="G5" s="295" t="s">
        <v>459</v>
      </c>
      <c r="H5" s="295" t="s">
        <v>460</v>
      </c>
      <c r="I5" s="295" t="s">
        <v>461</v>
      </c>
      <c r="J5" s="297" t="s">
        <v>493</v>
      </c>
      <c r="K5" s="297" t="s">
        <v>462</v>
      </c>
      <c r="L5" s="297" t="s">
        <v>463</v>
      </c>
      <c r="M5" s="297" t="s">
        <v>464</v>
      </c>
      <c r="N5" s="297" t="s">
        <v>465</v>
      </c>
      <c r="O5" s="176"/>
      <c r="P5" s="177"/>
      <c r="Q5" s="178"/>
    </row>
    <row r="6" spans="1:17" ht="27.95" customHeight="1" x14ac:dyDescent="0.25">
      <c r="A6" s="328"/>
      <c r="B6" s="290"/>
      <c r="C6" s="293"/>
      <c r="D6" s="58"/>
      <c r="E6" s="58"/>
      <c r="F6" s="58"/>
      <c r="G6" s="296"/>
      <c r="H6" s="296"/>
      <c r="I6" s="296"/>
      <c r="J6" s="298"/>
      <c r="K6" s="298"/>
      <c r="L6" s="298"/>
      <c r="M6" s="298"/>
      <c r="N6" s="298"/>
      <c r="O6" s="179"/>
      <c r="P6" s="180"/>
      <c r="Q6" s="181"/>
    </row>
    <row r="7" spans="1:17" ht="27.95" customHeight="1" thickBot="1" x14ac:dyDescent="0.3">
      <c r="A7" s="328"/>
      <c r="B7" s="290"/>
      <c r="C7" s="293"/>
      <c r="D7" s="58"/>
      <c r="E7" s="58"/>
      <c r="F7" s="58"/>
      <c r="G7" s="180">
        <v>1</v>
      </c>
      <c r="H7" s="180">
        <v>1</v>
      </c>
      <c r="I7" s="180"/>
      <c r="J7" s="180">
        <v>1</v>
      </c>
      <c r="K7" s="180"/>
      <c r="L7" s="180">
        <v>1</v>
      </c>
      <c r="M7" s="180">
        <v>1</v>
      </c>
      <c r="N7" s="180">
        <v>1</v>
      </c>
      <c r="O7" s="180"/>
      <c r="P7" s="180">
        <f>SUM(G7:N7)</f>
        <v>6</v>
      </c>
      <c r="Q7" s="181" t="s">
        <v>566</v>
      </c>
    </row>
    <row r="8" spans="1:17" s="56" customFormat="1" ht="35.450000000000003" customHeight="1" thickBot="1" x14ac:dyDescent="0.3">
      <c r="A8" s="328"/>
      <c r="B8" s="290"/>
      <c r="C8" s="293"/>
      <c r="D8" s="58"/>
      <c r="E8" s="58"/>
      <c r="F8" s="196"/>
      <c r="G8" s="286" t="s">
        <v>466</v>
      </c>
      <c r="H8" s="287"/>
      <c r="I8" s="287"/>
      <c r="J8" s="287"/>
      <c r="K8" s="287"/>
      <c r="L8" s="287"/>
      <c r="M8" s="287"/>
      <c r="N8" s="288"/>
      <c r="O8" s="182"/>
      <c r="P8" s="183"/>
      <c r="Q8" s="184"/>
    </row>
    <row r="9" spans="1:17" ht="18.95" customHeight="1" x14ac:dyDescent="0.25">
      <c r="A9" s="328"/>
      <c r="B9" s="290"/>
      <c r="C9" s="293"/>
      <c r="D9" s="58"/>
      <c r="E9" s="58"/>
      <c r="F9" s="58"/>
      <c r="G9" s="298" t="s">
        <v>467</v>
      </c>
      <c r="H9" s="298" t="s">
        <v>468</v>
      </c>
      <c r="I9" s="298" t="s">
        <v>469</v>
      </c>
      <c r="J9" s="298" t="s">
        <v>494</v>
      </c>
      <c r="K9" s="298" t="s">
        <v>470</v>
      </c>
      <c r="L9" s="298" t="s">
        <v>471</v>
      </c>
      <c r="M9" s="298" t="s">
        <v>472</v>
      </c>
      <c r="N9" s="298" t="s">
        <v>473</v>
      </c>
      <c r="O9" s="298" t="s">
        <v>474</v>
      </c>
      <c r="P9" s="180"/>
      <c r="Q9" s="181"/>
    </row>
    <row r="10" spans="1:17" ht="48" customHeight="1" x14ac:dyDescent="0.25">
      <c r="A10" s="328"/>
      <c r="B10" s="290"/>
      <c r="C10" s="293"/>
      <c r="D10" s="58"/>
      <c r="E10" s="58"/>
      <c r="F10" s="58"/>
      <c r="G10" s="298"/>
      <c r="H10" s="298"/>
      <c r="I10" s="298"/>
      <c r="J10" s="298"/>
      <c r="K10" s="298"/>
      <c r="L10" s="298"/>
      <c r="M10" s="298"/>
      <c r="N10" s="298"/>
      <c r="O10" s="298"/>
      <c r="P10" s="180"/>
      <c r="Q10" s="181"/>
    </row>
    <row r="11" spans="1:17" ht="27.95" customHeight="1" thickBot="1" x14ac:dyDescent="0.3">
      <c r="A11" s="328"/>
      <c r="B11" s="290"/>
      <c r="C11" s="294"/>
      <c r="D11" s="187"/>
      <c r="E11" s="187"/>
      <c r="F11" s="187"/>
      <c r="G11" s="188">
        <v>1</v>
      </c>
      <c r="H11" s="188"/>
      <c r="I11" s="188"/>
      <c r="J11" s="188"/>
      <c r="K11" s="188"/>
      <c r="L11" s="188"/>
      <c r="M11" s="188"/>
      <c r="N11" s="188"/>
      <c r="O11" s="188"/>
      <c r="P11" s="188">
        <f>SUM(G11:O11)</f>
        <v>1</v>
      </c>
      <c r="Q11" s="189" t="s">
        <v>570</v>
      </c>
    </row>
    <row r="12" spans="1:17" ht="24" thickBot="1" x14ac:dyDescent="0.3">
      <c r="A12" s="328"/>
      <c r="B12" s="290"/>
      <c r="C12" s="185"/>
      <c r="D12" s="186"/>
      <c r="E12" s="186"/>
      <c r="F12" s="186"/>
      <c r="G12" s="286" t="s">
        <v>458</v>
      </c>
      <c r="H12" s="287"/>
      <c r="I12" s="287"/>
      <c r="J12" s="287"/>
      <c r="K12" s="287"/>
      <c r="L12" s="287"/>
      <c r="M12" s="287"/>
      <c r="N12" s="288"/>
      <c r="O12" s="180"/>
      <c r="P12" s="180"/>
      <c r="Q12" s="181"/>
    </row>
    <row r="13" spans="1:17" ht="27.95" customHeight="1" thickBot="1" x14ac:dyDescent="0.3">
      <c r="A13" s="328"/>
      <c r="B13" s="290"/>
      <c r="C13" s="292" t="s">
        <v>223</v>
      </c>
      <c r="D13" s="224" t="str">
        <f>Q15</f>
        <v>basso</v>
      </c>
      <c r="E13" s="224" t="str">
        <f>Q19</f>
        <v>alto</v>
      </c>
      <c r="F13" s="225" t="s">
        <v>583</v>
      </c>
      <c r="G13" s="295" t="s">
        <v>459</v>
      </c>
      <c r="H13" s="295" t="s">
        <v>460</v>
      </c>
      <c r="I13" s="295" t="s">
        <v>461</v>
      </c>
      <c r="J13" s="297" t="s">
        <v>493</v>
      </c>
      <c r="K13" s="297" t="s">
        <v>462</v>
      </c>
      <c r="L13" s="297" t="s">
        <v>463</v>
      </c>
      <c r="M13" s="297" t="s">
        <v>464</v>
      </c>
      <c r="N13" s="297" t="s">
        <v>465</v>
      </c>
      <c r="O13" s="176"/>
      <c r="P13" s="177"/>
      <c r="Q13" s="178"/>
    </row>
    <row r="14" spans="1:17" ht="27.95" customHeight="1" x14ac:dyDescent="0.25">
      <c r="A14" s="328"/>
      <c r="B14" s="290"/>
      <c r="C14" s="293"/>
      <c r="D14" s="58"/>
      <c r="E14" s="58"/>
      <c r="F14" s="58"/>
      <c r="G14" s="296"/>
      <c r="H14" s="296"/>
      <c r="I14" s="296"/>
      <c r="J14" s="298"/>
      <c r="K14" s="298"/>
      <c r="L14" s="298"/>
      <c r="M14" s="298"/>
      <c r="N14" s="298"/>
      <c r="O14" s="179"/>
      <c r="P14" s="180"/>
      <c r="Q14" s="181"/>
    </row>
    <row r="15" spans="1:17" ht="27.95" customHeight="1" thickBot="1" x14ac:dyDescent="0.3">
      <c r="A15" s="328"/>
      <c r="B15" s="290"/>
      <c r="C15" s="293"/>
      <c r="D15" s="58"/>
      <c r="E15" s="58"/>
      <c r="F15" s="58"/>
      <c r="G15" s="180">
        <v>1</v>
      </c>
      <c r="H15" s="180">
        <v>1</v>
      </c>
      <c r="I15" s="180">
        <v>1</v>
      </c>
      <c r="J15" s="180"/>
      <c r="K15" s="180"/>
      <c r="L15" s="180"/>
      <c r="M15" s="180"/>
      <c r="N15" s="180">
        <v>1</v>
      </c>
      <c r="O15" s="180"/>
      <c r="P15" s="180">
        <f>SUM(G15:N15)</f>
        <v>4</v>
      </c>
      <c r="Q15" s="181" t="str">
        <f>IF(P15&gt;=4,"basso",IF(P15=3,"medio",IF(P15&lt;=2,"alto")))</f>
        <v>basso</v>
      </c>
    </row>
    <row r="16" spans="1:17" ht="27.95" customHeight="1" thickBot="1" x14ac:dyDescent="0.3">
      <c r="A16" s="328"/>
      <c r="B16" s="290"/>
      <c r="C16" s="293"/>
      <c r="D16" s="58"/>
      <c r="E16" s="58"/>
      <c r="F16" s="196"/>
      <c r="G16" s="286" t="s">
        <v>466</v>
      </c>
      <c r="H16" s="287"/>
      <c r="I16" s="287"/>
      <c r="J16" s="287"/>
      <c r="K16" s="287"/>
      <c r="L16" s="287"/>
      <c r="M16" s="287"/>
      <c r="N16" s="288"/>
      <c r="O16" s="182"/>
      <c r="P16" s="183"/>
      <c r="Q16" s="184"/>
    </row>
    <row r="17" spans="1:23" ht="27.95" customHeight="1" x14ac:dyDescent="0.25">
      <c r="A17" s="328"/>
      <c r="B17" s="290"/>
      <c r="C17" s="293"/>
      <c r="D17" s="58"/>
      <c r="E17" s="58"/>
      <c r="F17" s="58"/>
      <c r="G17" s="298" t="s">
        <v>467</v>
      </c>
      <c r="H17" s="298" t="s">
        <v>475</v>
      </c>
      <c r="I17" s="298" t="s">
        <v>469</v>
      </c>
      <c r="J17" s="298" t="s">
        <v>494</v>
      </c>
      <c r="K17" s="298" t="s">
        <v>470</v>
      </c>
      <c r="L17" s="298" t="s">
        <v>471</v>
      </c>
      <c r="M17" s="298" t="s">
        <v>472</v>
      </c>
      <c r="N17" s="298" t="s">
        <v>473</v>
      </c>
      <c r="O17" s="298" t="s">
        <v>474</v>
      </c>
      <c r="P17" s="180"/>
      <c r="Q17" s="181"/>
    </row>
    <row r="18" spans="1:23" ht="27.95" customHeight="1" x14ac:dyDescent="0.25">
      <c r="A18" s="328"/>
      <c r="B18" s="290"/>
      <c r="C18" s="293"/>
      <c r="D18" s="58"/>
      <c r="E18" s="58"/>
      <c r="F18" s="58"/>
      <c r="G18" s="298"/>
      <c r="H18" s="298"/>
      <c r="I18" s="298"/>
      <c r="J18" s="298"/>
      <c r="K18" s="298"/>
      <c r="L18" s="298"/>
      <c r="M18" s="298"/>
      <c r="N18" s="298"/>
      <c r="O18" s="298"/>
      <c r="P18" s="180"/>
      <c r="Q18" s="181"/>
    </row>
    <row r="19" spans="1:23" ht="27.95" customHeight="1" thickBot="1" x14ac:dyDescent="0.3">
      <c r="A19" s="328"/>
      <c r="B19" s="290"/>
      <c r="C19" s="294"/>
      <c r="D19" s="187"/>
      <c r="E19" s="187"/>
      <c r="F19" s="187"/>
      <c r="G19" s="188">
        <v>1</v>
      </c>
      <c r="H19" s="188"/>
      <c r="I19" s="188"/>
      <c r="J19" s="188"/>
      <c r="K19" s="188"/>
      <c r="L19" s="188"/>
      <c r="M19" s="188"/>
      <c r="N19" s="188"/>
      <c r="O19" s="188"/>
      <c r="P19" s="188">
        <f>SUM(G19:O19)</f>
        <v>1</v>
      </c>
      <c r="Q19" s="189" t="s">
        <v>570</v>
      </c>
    </row>
    <row r="20" spans="1:23" ht="24" thickBot="1" x14ac:dyDescent="0.3">
      <c r="A20" s="328"/>
      <c r="B20" s="290"/>
      <c r="C20" s="185"/>
      <c r="D20" s="186"/>
      <c r="E20" s="186"/>
      <c r="F20" s="186"/>
      <c r="G20" s="286" t="s">
        <v>458</v>
      </c>
      <c r="H20" s="287"/>
      <c r="I20" s="287"/>
      <c r="J20" s="287"/>
      <c r="K20" s="287"/>
      <c r="L20" s="287"/>
      <c r="M20" s="287"/>
      <c r="N20" s="288"/>
      <c r="O20" s="180"/>
      <c r="P20" s="180"/>
      <c r="Q20" s="181"/>
    </row>
    <row r="21" spans="1:23" ht="27.95" customHeight="1" thickBot="1" x14ac:dyDescent="0.3">
      <c r="A21" s="328"/>
      <c r="B21" s="290"/>
      <c r="C21" s="299" t="s">
        <v>490</v>
      </c>
      <c r="D21" s="224" t="str">
        <f>Q23</f>
        <v>basso</v>
      </c>
      <c r="E21" s="224" t="str">
        <f>Q27</f>
        <v>alto</v>
      </c>
      <c r="F21" s="227" t="str">
        <f>IF(AND(D21="basso",E21="basso"),"basso",IF(AND(D21="basso",E21="medio"),"basso",IF(AND(D21="basso",E21="alto"),"medio",IF(AND(D21="medio",E21="basso"),"basso",IF(AND(D21="medio",E21="medio"),"medio",IF(AND(D21="medio",E21="alto"),"alto",IF(AND(D21="alto",E21="basso"),"medio",IF(AND(D21="alto",E21="medio"),"alto",IF(AND(D21="alto",E21="alto"),"alto")))))))))</f>
        <v>medio</v>
      </c>
      <c r="G21" s="295" t="s">
        <v>459</v>
      </c>
      <c r="H21" s="295" t="s">
        <v>460</v>
      </c>
      <c r="I21" s="295" t="s">
        <v>461</v>
      </c>
      <c r="J21" s="297" t="s">
        <v>493</v>
      </c>
      <c r="K21" s="297" t="s">
        <v>462</v>
      </c>
      <c r="L21" s="297" t="s">
        <v>463</v>
      </c>
      <c r="M21" s="297" t="s">
        <v>464</v>
      </c>
      <c r="N21" s="297" t="s">
        <v>465</v>
      </c>
      <c r="O21" s="176"/>
      <c r="P21" s="177"/>
      <c r="Q21" s="178"/>
    </row>
    <row r="22" spans="1:23" ht="27.95" customHeight="1" x14ac:dyDescent="0.25">
      <c r="A22" s="328"/>
      <c r="B22" s="290"/>
      <c r="C22" s="300"/>
      <c r="D22" s="58"/>
      <c r="E22" s="58"/>
      <c r="F22" s="58"/>
      <c r="G22" s="296"/>
      <c r="H22" s="296"/>
      <c r="I22" s="296"/>
      <c r="J22" s="298"/>
      <c r="K22" s="298"/>
      <c r="L22" s="298"/>
      <c r="M22" s="298"/>
      <c r="N22" s="298"/>
      <c r="O22" s="179"/>
      <c r="P22" s="180"/>
      <c r="Q22" s="181"/>
    </row>
    <row r="23" spans="1:23" ht="27.95" customHeight="1" thickBot="1" x14ac:dyDescent="0.3">
      <c r="A23" s="328"/>
      <c r="B23" s="290"/>
      <c r="C23" s="300"/>
      <c r="D23" s="58"/>
      <c r="E23" s="58"/>
      <c r="F23" s="58"/>
      <c r="G23" s="180">
        <v>1</v>
      </c>
      <c r="H23" s="180">
        <v>1</v>
      </c>
      <c r="I23" s="180">
        <v>1</v>
      </c>
      <c r="J23" s="180"/>
      <c r="K23" s="180"/>
      <c r="L23" s="180"/>
      <c r="M23" s="180"/>
      <c r="N23" s="180">
        <v>1</v>
      </c>
      <c r="O23" s="180"/>
      <c r="P23" s="180">
        <f>SUM(G23:N23)</f>
        <v>4</v>
      </c>
      <c r="Q23" s="181" t="str">
        <f>IF(P23&gt;=4,"basso",IF(P23=3,"medio",IF(P23&lt;=2,"alto")))</f>
        <v>basso</v>
      </c>
    </row>
    <row r="24" spans="1:23" ht="27.95" customHeight="1" thickBot="1" x14ac:dyDescent="0.3">
      <c r="A24" s="328"/>
      <c r="B24" s="290"/>
      <c r="C24" s="300"/>
      <c r="D24" s="58"/>
      <c r="E24" s="58"/>
      <c r="F24" s="196"/>
      <c r="G24" s="286" t="s">
        <v>466</v>
      </c>
      <c r="H24" s="287"/>
      <c r="I24" s="287"/>
      <c r="J24" s="287"/>
      <c r="K24" s="287"/>
      <c r="L24" s="287"/>
      <c r="M24" s="287"/>
      <c r="N24" s="288"/>
      <c r="O24" s="182"/>
      <c r="P24" s="183"/>
      <c r="Q24" s="184"/>
    </row>
    <row r="25" spans="1:23" ht="27.95" customHeight="1" x14ac:dyDescent="0.25">
      <c r="A25" s="328"/>
      <c r="B25" s="290"/>
      <c r="C25" s="300"/>
      <c r="D25" s="58"/>
      <c r="E25" s="58"/>
      <c r="F25" s="58"/>
      <c r="G25" s="298" t="s">
        <v>467</v>
      </c>
      <c r="H25" s="298" t="s">
        <v>475</v>
      </c>
      <c r="I25" s="298" t="s">
        <v>469</v>
      </c>
      <c r="J25" s="298" t="s">
        <v>494</v>
      </c>
      <c r="K25" s="298" t="s">
        <v>470</v>
      </c>
      <c r="L25" s="298" t="s">
        <v>471</v>
      </c>
      <c r="M25" s="298" t="s">
        <v>472</v>
      </c>
      <c r="N25" s="298" t="s">
        <v>473</v>
      </c>
      <c r="O25" s="298" t="s">
        <v>474</v>
      </c>
      <c r="P25" s="180"/>
      <c r="Q25" s="181"/>
    </row>
    <row r="26" spans="1:23" ht="27.95" customHeight="1" x14ac:dyDescent="0.25">
      <c r="A26" s="328"/>
      <c r="B26" s="290"/>
      <c r="C26" s="300"/>
      <c r="D26" s="58"/>
      <c r="E26" s="58"/>
      <c r="F26" s="58"/>
      <c r="G26" s="298"/>
      <c r="H26" s="298"/>
      <c r="I26" s="298"/>
      <c r="J26" s="298"/>
      <c r="K26" s="298"/>
      <c r="L26" s="298"/>
      <c r="M26" s="298"/>
      <c r="N26" s="298"/>
      <c r="O26" s="298"/>
      <c r="P26" s="180"/>
      <c r="Q26" s="181"/>
    </row>
    <row r="27" spans="1:23" ht="27.95" customHeight="1" thickBot="1" x14ac:dyDescent="0.3">
      <c r="A27" s="329"/>
      <c r="B27" s="291"/>
      <c r="C27" s="301"/>
      <c r="D27" s="187"/>
      <c r="E27" s="187"/>
      <c r="F27" s="187"/>
      <c r="G27" s="188">
        <v>1</v>
      </c>
      <c r="H27" s="188"/>
      <c r="I27" s="188"/>
      <c r="J27" s="188"/>
      <c r="K27" s="188">
        <v>1</v>
      </c>
      <c r="L27" s="188"/>
      <c r="M27" s="188"/>
      <c r="N27" s="188"/>
      <c r="O27" s="188"/>
      <c r="P27" s="188">
        <f>SUM(G27:O27)</f>
        <v>2</v>
      </c>
      <c r="Q27" s="189" t="s">
        <v>570</v>
      </c>
    </row>
    <row r="28" spans="1:23" x14ac:dyDescent="0.25">
      <c r="A28" s="180"/>
      <c r="B28" s="185"/>
      <c r="C28" s="65"/>
      <c r="D28" s="59"/>
      <c r="E28" s="59"/>
      <c r="F28" s="59"/>
    </row>
    <row r="29" spans="1:23" x14ac:dyDescent="0.25">
      <c r="A29" s="180"/>
      <c r="B29" s="185"/>
      <c r="C29" s="65"/>
      <c r="D29" s="59"/>
      <c r="E29" s="59"/>
      <c r="F29" s="59"/>
    </row>
    <row r="30" spans="1:23" ht="13.5" thickBot="1" x14ac:dyDescent="0.3">
      <c r="A30" s="180"/>
      <c r="B30" s="185"/>
      <c r="C30" s="65"/>
      <c r="D30" s="59"/>
      <c r="E30" s="59"/>
      <c r="F30" s="59"/>
    </row>
    <row r="31" spans="1:23" ht="27.95" customHeight="1" thickBot="1" x14ac:dyDescent="0.3">
      <c r="C31" s="199"/>
      <c r="D31" s="193" t="s">
        <v>455</v>
      </c>
      <c r="E31" s="193" t="s">
        <v>456</v>
      </c>
      <c r="F31" s="193" t="s">
        <v>457</v>
      </c>
      <c r="G31" s="286" t="s">
        <v>458</v>
      </c>
      <c r="H31" s="287"/>
      <c r="I31" s="287"/>
      <c r="J31" s="287"/>
      <c r="K31" s="287"/>
      <c r="L31" s="287"/>
      <c r="M31" s="287"/>
      <c r="N31" s="288"/>
      <c r="O31" s="194"/>
      <c r="P31" s="192"/>
      <c r="Q31" s="195"/>
      <c r="R31" s="56"/>
      <c r="S31" s="56"/>
      <c r="T31" s="56"/>
      <c r="U31" s="56"/>
      <c r="V31" s="56"/>
      <c r="W31" s="56"/>
    </row>
    <row r="32" spans="1:23" ht="50.25" customHeight="1" thickBot="1" x14ac:dyDescent="0.3">
      <c r="A32" s="327" t="s">
        <v>572</v>
      </c>
      <c r="B32" s="302" t="s">
        <v>476</v>
      </c>
      <c r="C32" s="305" t="s">
        <v>477</v>
      </c>
      <c r="D32" s="228" t="str">
        <f>Q34</f>
        <v>molto bassa</v>
      </c>
      <c r="E32" s="228" t="str">
        <f>Q38</f>
        <v>altissima</v>
      </c>
      <c r="F32" s="227" t="s">
        <v>583</v>
      </c>
      <c r="G32" s="296" t="s">
        <v>459</v>
      </c>
      <c r="H32" s="296" t="s">
        <v>460</v>
      </c>
      <c r="I32" s="296" t="s">
        <v>461</v>
      </c>
      <c r="J32" s="298" t="s">
        <v>493</v>
      </c>
      <c r="K32" s="298" t="s">
        <v>462</v>
      </c>
      <c r="L32" s="298" t="s">
        <v>463</v>
      </c>
      <c r="M32" s="298" t="s">
        <v>464</v>
      </c>
      <c r="N32" s="298" t="s">
        <v>465</v>
      </c>
      <c r="O32" s="179"/>
      <c r="P32" s="180"/>
      <c r="Q32" s="181"/>
    </row>
    <row r="33" spans="1:23" ht="40.5" hidden="1" customHeight="1" x14ac:dyDescent="0.25">
      <c r="A33" s="328"/>
      <c r="B33" s="303"/>
      <c r="C33" s="306"/>
      <c r="D33" s="58"/>
      <c r="E33" s="58"/>
      <c r="F33" s="206"/>
      <c r="G33" s="296"/>
      <c r="H33" s="296"/>
      <c r="I33" s="296"/>
      <c r="J33" s="298"/>
      <c r="K33" s="298"/>
      <c r="L33" s="298"/>
      <c r="M33" s="298"/>
      <c r="N33" s="298"/>
      <c r="O33" s="179"/>
      <c r="P33" s="180"/>
      <c r="Q33" s="181"/>
    </row>
    <row r="34" spans="1:23" ht="27.95" customHeight="1" thickBot="1" x14ac:dyDescent="0.3">
      <c r="A34" s="328"/>
      <c r="B34" s="303"/>
      <c r="C34" s="306"/>
      <c r="D34" s="58"/>
      <c r="E34" s="58"/>
      <c r="F34" s="206"/>
      <c r="G34" s="180">
        <v>1</v>
      </c>
      <c r="H34" s="180">
        <v>1</v>
      </c>
      <c r="I34" s="180">
        <v>1</v>
      </c>
      <c r="J34" s="180"/>
      <c r="K34" s="180">
        <v>1</v>
      </c>
      <c r="L34" s="180">
        <v>1</v>
      </c>
      <c r="M34" s="180"/>
      <c r="N34" s="180">
        <v>1</v>
      </c>
      <c r="O34" s="180"/>
      <c r="P34" s="180">
        <f>SUM(G34:N34)</f>
        <v>6</v>
      </c>
      <c r="Q34" s="181" t="s">
        <v>571</v>
      </c>
    </row>
    <row r="35" spans="1:23" ht="27" customHeight="1" thickBot="1" x14ac:dyDescent="0.3">
      <c r="A35" s="328"/>
      <c r="B35" s="303"/>
      <c r="C35" s="306"/>
      <c r="D35" s="58"/>
      <c r="E35" s="58"/>
      <c r="F35" s="206"/>
      <c r="G35" s="286" t="s">
        <v>466</v>
      </c>
      <c r="H35" s="287"/>
      <c r="I35" s="287"/>
      <c r="J35" s="287"/>
      <c r="K35" s="287"/>
      <c r="L35" s="287"/>
      <c r="M35" s="287"/>
      <c r="N35" s="288"/>
      <c r="O35" s="182"/>
      <c r="P35" s="183"/>
      <c r="Q35" s="184"/>
      <c r="R35" s="56"/>
      <c r="S35" s="56"/>
      <c r="T35" s="56"/>
      <c r="U35" s="56"/>
      <c r="V35" s="56"/>
      <c r="W35" s="56"/>
    </row>
    <row r="36" spans="1:23" ht="27" customHeight="1" x14ac:dyDescent="0.25">
      <c r="A36" s="328"/>
      <c r="B36" s="303"/>
      <c r="C36" s="306"/>
      <c r="D36" s="58"/>
      <c r="E36" s="58"/>
      <c r="F36" s="206"/>
      <c r="G36" s="298" t="s">
        <v>467</v>
      </c>
      <c r="H36" s="298" t="s">
        <v>475</v>
      </c>
      <c r="I36" s="298" t="s">
        <v>469</v>
      </c>
      <c r="J36" s="298" t="s">
        <v>494</v>
      </c>
      <c r="K36" s="298" t="s">
        <v>470</v>
      </c>
      <c r="L36" s="298" t="s">
        <v>471</v>
      </c>
      <c r="M36" s="298" t="s">
        <v>472</v>
      </c>
      <c r="N36" s="298" t="s">
        <v>473</v>
      </c>
      <c r="O36" s="298" t="s">
        <v>474</v>
      </c>
      <c r="P36" s="180"/>
      <c r="Q36" s="181"/>
    </row>
    <row r="37" spans="1:23" ht="42" customHeight="1" x14ac:dyDescent="0.25">
      <c r="A37" s="328"/>
      <c r="B37" s="303"/>
      <c r="C37" s="306"/>
      <c r="D37" s="58"/>
      <c r="E37" s="58"/>
      <c r="F37" s="206"/>
      <c r="G37" s="298"/>
      <c r="H37" s="298"/>
      <c r="I37" s="298"/>
      <c r="J37" s="298"/>
      <c r="K37" s="298"/>
      <c r="L37" s="298"/>
      <c r="M37" s="298"/>
      <c r="N37" s="298"/>
      <c r="O37" s="298"/>
      <c r="P37" s="180"/>
      <c r="Q37" s="181"/>
    </row>
    <row r="38" spans="1:23" ht="27" customHeight="1" thickBot="1" x14ac:dyDescent="0.3">
      <c r="A38" s="328"/>
      <c r="B38" s="303"/>
      <c r="C38" s="307"/>
      <c r="D38" s="187"/>
      <c r="E38" s="187"/>
      <c r="F38" s="207"/>
      <c r="G38" s="188">
        <v>1</v>
      </c>
      <c r="H38" s="188"/>
      <c r="I38" s="188"/>
      <c r="J38" s="188"/>
      <c r="K38" s="188"/>
      <c r="L38" s="188"/>
      <c r="M38" s="188"/>
      <c r="N38" s="188"/>
      <c r="O38" s="188"/>
      <c r="P38" s="188">
        <f>SUM(G38:O38)</f>
        <v>1</v>
      </c>
      <c r="Q38" s="189" t="s">
        <v>567</v>
      </c>
    </row>
    <row r="39" spans="1:23" ht="27" customHeight="1" thickBot="1" x14ac:dyDescent="0.3">
      <c r="A39" s="328"/>
      <c r="B39" s="303"/>
      <c r="C39" s="61"/>
      <c r="D39" s="204"/>
      <c r="E39" s="204"/>
      <c r="F39" s="204"/>
      <c r="G39" s="308" t="s">
        <v>458</v>
      </c>
      <c r="H39" s="309"/>
      <c r="I39" s="309"/>
      <c r="J39" s="309"/>
      <c r="K39" s="309"/>
      <c r="L39" s="309"/>
      <c r="M39" s="309"/>
      <c r="N39" s="310"/>
    </row>
    <row r="40" spans="1:23" ht="27" customHeight="1" thickBot="1" x14ac:dyDescent="0.3">
      <c r="A40" s="328"/>
      <c r="B40" s="303"/>
      <c r="C40" s="305" t="s">
        <v>478</v>
      </c>
      <c r="D40" s="228" t="str">
        <f>Q42</f>
        <v>alta</v>
      </c>
      <c r="E40" s="228" t="str">
        <f>Q46</f>
        <v>alto</v>
      </c>
      <c r="F40" s="226" t="s">
        <v>570</v>
      </c>
      <c r="G40" s="295" t="s">
        <v>459</v>
      </c>
      <c r="H40" s="295" t="s">
        <v>460</v>
      </c>
      <c r="I40" s="471" t="s">
        <v>461</v>
      </c>
      <c r="J40" s="297" t="s">
        <v>493</v>
      </c>
      <c r="K40" s="297" t="s">
        <v>462</v>
      </c>
      <c r="L40" s="297" t="s">
        <v>463</v>
      </c>
      <c r="M40" s="297" t="s">
        <v>464</v>
      </c>
      <c r="N40" s="297" t="s">
        <v>465</v>
      </c>
      <c r="O40" s="176"/>
      <c r="P40" s="177"/>
      <c r="Q40" s="178"/>
    </row>
    <row r="41" spans="1:23" ht="27" customHeight="1" x14ac:dyDescent="0.25">
      <c r="A41" s="328"/>
      <c r="B41" s="303"/>
      <c r="C41" s="306"/>
      <c r="D41" s="58"/>
      <c r="E41" s="58"/>
      <c r="F41" s="206"/>
      <c r="G41" s="296"/>
      <c r="H41" s="296"/>
      <c r="I41" s="472"/>
      <c r="J41" s="298"/>
      <c r="K41" s="298"/>
      <c r="L41" s="298"/>
      <c r="M41" s="298"/>
      <c r="N41" s="298"/>
      <c r="O41" s="179"/>
      <c r="P41" s="180"/>
      <c r="Q41" s="181"/>
    </row>
    <row r="42" spans="1:23" ht="27" customHeight="1" thickBot="1" x14ac:dyDescent="0.3">
      <c r="A42" s="328"/>
      <c r="B42" s="303"/>
      <c r="C42" s="306"/>
      <c r="D42" s="58"/>
      <c r="E42" s="58"/>
      <c r="F42" s="206"/>
      <c r="G42" s="180">
        <v>1</v>
      </c>
      <c r="H42" s="180">
        <v>1</v>
      </c>
      <c r="I42" s="180"/>
      <c r="J42" s="180"/>
      <c r="K42" s="180"/>
      <c r="L42" s="180"/>
      <c r="M42" s="180"/>
      <c r="N42" s="180"/>
      <c r="O42" s="180"/>
      <c r="P42" s="180">
        <f>SUM(G42:N42)</f>
        <v>2</v>
      </c>
      <c r="Q42" s="181" t="s">
        <v>590</v>
      </c>
    </row>
    <row r="43" spans="1:23" ht="27" customHeight="1" thickBot="1" x14ac:dyDescent="0.3">
      <c r="A43" s="328"/>
      <c r="B43" s="303"/>
      <c r="C43" s="306"/>
      <c r="D43" s="58"/>
      <c r="E43" s="58"/>
      <c r="F43" s="206"/>
      <c r="G43" s="287" t="s">
        <v>466</v>
      </c>
      <c r="H43" s="287"/>
      <c r="I43" s="287"/>
      <c r="J43" s="287"/>
      <c r="K43" s="287"/>
      <c r="L43" s="287"/>
      <c r="M43" s="287"/>
      <c r="N43" s="288"/>
      <c r="O43" s="182"/>
      <c r="P43" s="183"/>
      <c r="Q43" s="184"/>
    </row>
    <row r="44" spans="1:23" ht="27" customHeight="1" x14ac:dyDescent="0.25">
      <c r="A44" s="328"/>
      <c r="B44" s="303"/>
      <c r="C44" s="306"/>
      <c r="D44" s="58"/>
      <c r="E44" s="58"/>
      <c r="F44" s="206"/>
      <c r="G44" s="298" t="s">
        <v>467</v>
      </c>
      <c r="H44" s="298" t="s">
        <v>475</v>
      </c>
      <c r="I44" s="298" t="s">
        <v>469</v>
      </c>
      <c r="J44" s="298" t="s">
        <v>494</v>
      </c>
      <c r="K44" s="298" t="s">
        <v>470</v>
      </c>
      <c r="L44" s="298" t="s">
        <v>471</v>
      </c>
      <c r="M44" s="298" t="s">
        <v>472</v>
      </c>
      <c r="N44" s="298" t="s">
        <v>473</v>
      </c>
      <c r="O44" s="298" t="s">
        <v>474</v>
      </c>
      <c r="P44" s="180"/>
      <c r="Q44" s="181"/>
    </row>
    <row r="45" spans="1:23" ht="27" customHeight="1" x14ac:dyDescent="0.25">
      <c r="A45" s="328"/>
      <c r="B45" s="303"/>
      <c r="C45" s="306"/>
      <c r="D45" s="58"/>
      <c r="E45" s="58"/>
      <c r="F45" s="206"/>
      <c r="G45" s="298"/>
      <c r="H45" s="298"/>
      <c r="I45" s="298"/>
      <c r="J45" s="298"/>
      <c r="K45" s="298"/>
      <c r="L45" s="298"/>
      <c r="M45" s="298"/>
      <c r="N45" s="298"/>
      <c r="O45" s="298"/>
      <c r="P45" s="180"/>
      <c r="Q45" s="181"/>
    </row>
    <row r="46" spans="1:23" ht="27" customHeight="1" thickBot="1" x14ac:dyDescent="0.3">
      <c r="A46" s="328"/>
      <c r="B46" s="303"/>
      <c r="C46" s="307"/>
      <c r="D46" s="187"/>
      <c r="E46" s="187"/>
      <c r="F46" s="207"/>
      <c r="G46" s="188">
        <v>1</v>
      </c>
      <c r="H46" s="188"/>
      <c r="I46" s="188"/>
      <c r="J46" s="188"/>
      <c r="K46" s="188"/>
      <c r="L46" s="188"/>
      <c r="M46" s="188"/>
      <c r="N46" s="188"/>
      <c r="O46" s="188"/>
      <c r="P46" s="188">
        <f>SUM(G46:O46)</f>
        <v>1</v>
      </c>
      <c r="Q46" s="189" t="s">
        <v>570</v>
      </c>
    </row>
    <row r="47" spans="1:23" ht="27" customHeight="1" thickBot="1" x14ac:dyDescent="0.3">
      <c r="A47" s="328"/>
      <c r="B47" s="303"/>
      <c r="C47" s="61"/>
      <c r="D47" s="204"/>
      <c r="E47" s="204"/>
      <c r="F47" s="204"/>
      <c r="G47" s="286" t="s">
        <v>458</v>
      </c>
      <c r="H47" s="287"/>
      <c r="I47" s="287"/>
      <c r="J47" s="287"/>
      <c r="K47" s="287"/>
      <c r="L47" s="287"/>
      <c r="M47" s="287"/>
      <c r="N47" s="288"/>
    </row>
    <row r="48" spans="1:23" ht="27" customHeight="1" thickBot="1" x14ac:dyDescent="0.3">
      <c r="A48" s="328"/>
      <c r="B48" s="303"/>
      <c r="C48" s="305" t="s">
        <v>479</v>
      </c>
      <c r="D48" s="228" t="str">
        <f>Q50</f>
        <v>basso</v>
      </c>
      <c r="E48" s="228" t="str">
        <f>Q54</f>
        <v>alto</v>
      </c>
      <c r="F48" s="227" t="str">
        <f>IF(AND(D48="basso",E48="basso"),"basso",IF(AND(D48="basso",E48="medio"),"basso",IF(AND(D48="basso",E48="alto"),"medio",IF(AND(D48="medio",E48="basso"),"basso",IF(AND(D48="medio",E48="medio"),"medio",IF(AND(D48="medio",E48="alto"),"alto",IF(AND(D48="alto",E48="basso"),"medio",IF(AND(D48="alto",E48="medio"),"alto",IF(AND(D48="alto",E48="alto"),"alto")))))))))</f>
        <v>medio</v>
      </c>
      <c r="G48" s="295" t="s">
        <v>459</v>
      </c>
      <c r="H48" s="295" t="s">
        <v>460</v>
      </c>
      <c r="I48" s="295" t="s">
        <v>461</v>
      </c>
      <c r="J48" s="297" t="s">
        <v>493</v>
      </c>
      <c r="K48" s="297" t="s">
        <v>462</v>
      </c>
      <c r="L48" s="297" t="s">
        <v>463</v>
      </c>
      <c r="M48" s="297" t="s">
        <v>464</v>
      </c>
      <c r="N48" s="297" t="s">
        <v>465</v>
      </c>
      <c r="O48" s="176"/>
      <c r="P48" s="177"/>
      <c r="Q48" s="178"/>
    </row>
    <row r="49" spans="1:17" ht="27" customHeight="1" x14ac:dyDescent="0.25">
      <c r="A49" s="328"/>
      <c r="B49" s="303"/>
      <c r="C49" s="306"/>
      <c r="D49" s="58"/>
      <c r="E49" s="58"/>
      <c r="F49" s="206"/>
      <c r="G49" s="296"/>
      <c r="H49" s="296"/>
      <c r="I49" s="296"/>
      <c r="J49" s="298"/>
      <c r="K49" s="298"/>
      <c r="L49" s="298"/>
      <c r="M49" s="298"/>
      <c r="N49" s="298"/>
      <c r="O49" s="179"/>
      <c r="P49" s="180"/>
      <c r="Q49" s="181"/>
    </row>
    <row r="50" spans="1:17" ht="27" customHeight="1" thickBot="1" x14ac:dyDescent="0.3">
      <c r="A50" s="328"/>
      <c r="B50" s="303"/>
      <c r="C50" s="306"/>
      <c r="D50" s="58"/>
      <c r="E50" s="58"/>
      <c r="F50" s="206"/>
      <c r="G50" s="180">
        <v>1</v>
      </c>
      <c r="H50" s="180">
        <v>1</v>
      </c>
      <c r="I50" s="180"/>
      <c r="J50" s="180"/>
      <c r="K50" s="180"/>
      <c r="L50" s="180"/>
      <c r="M50" s="180">
        <v>1</v>
      </c>
      <c r="N50" s="180">
        <v>1</v>
      </c>
      <c r="O50" s="180"/>
      <c r="P50" s="180">
        <f>SUM(G50:N50)</f>
        <v>4</v>
      </c>
      <c r="Q50" s="181" t="str">
        <f>IF(P50&gt;=4,"basso",IF(P50=3,"medio",IF(P50&lt;=2,"alto")))</f>
        <v>basso</v>
      </c>
    </row>
    <row r="51" spans="1:17" ht="27" customHeight="1" thickBot="1" x14ac:dyDescent="0.3">
      <c r="A51" s="328"/>
      <c r="B51" s="303"/>
      <c r="C51" s="306"/>
      <c r="D51" s="58"/>
      <c r="E51" s="58"/>
      <c r="F51" s="206"/>
      <c r="G51" s="287" t="s">
        <v>466</v>
      </c>
      <c r="H51" s="287"/>
      <c r="I51" s="287"/>
      <c r="J51" s="287"/>
      <c r="K51" s="287"/>
      <c r="L51" s="287"/>
      <c r="M51" s="287"/>
      <c r="N51" s="288"/>
      <c r="O51" s="182"/>
      <c r="P51" s="183"/>
      <c r="Q51" s="184"/>
    </row>
    <row r="52" spans="1:17" ht="27" customHeight="1" x14ac:dyDescent="0.25">
      <c r="A52" s="328"/>
      <c r="B52" s="303"/>
      <c r="C52" s="306"/>
      <c r="D52" s="58"/>
      <c r="E52" s="58"/>
      <c r="F52" s="206"/>
      <c r="G52" s="298" t="s">
        <v>467</v>
      </c>
      <c r="H52" s="298" t="s">
        <v>475</v>
      </c>
      <c r="I52" s="298" t="s">
        <v>469</v>
      </c>
      <c r="J52" s="298" t="s">
        <v>494</v>
      </c>
      <c r="K52" s="298" t="s">
        <v>470</v>
      </c>
      <c r="L52" s="298" t="s">
        <v>471</v>
      </c>
      <c r="M52" s="298" t="s">
        <v>472</v>
      </c>
      <c r="N52" s="298" t="s">
        <v>473</v>
      </c>
      <c r="O52" s="298" t="s">
        <v>474</v>
      </c>
      <c r="P52" s="180"/>
      <c r="Q52" s="181"/>
    </row>
    <row r="53" spans="1:17" ht="27" customHeight="1" x14ac:dyDescent="0.25">
      <c r="A53" s="328"/>
      <c r="B53" s="303"/>
      <c r="C53" s="306"/>
      <c r="D53" s="58"/>
      <c r="E53" s="58"/>
      <c r="F53" s="206"/>
      <c r="G53" s="298"/>
      <c r="H53" s="298"/>
      <c r="I53" s="298"/>
      <c r="J53" s="298"/>
      <c r="K53" s="298"/>
      <c r="L53" s="298"/>
      <c r="M53" s="298"/>
      <c r="N53" s="298"/>
      <c r="O53" s="298"/>
      <c r="P53" s="180"/>
      <c r="Q53" s="181"/>
    </row>
    <row r="54" spans="1:17" ht="27" customHeight="1" thickBot="1" x14ac:dyDescent="0.3">
      <c r="A54" s="328"/>
      <c r="B54" s="303"/>
      <c r="C54" s="307"/>
      <c r="D54" s="187"/>
      <c r="E54" s="187"/>
      <c r="F54" s="207"/>
      <c r="G54" s="188">
        <v>1</v>
      </c>
      <c r="H54" s="188">
        <v>1</v>
      </c>
      <c r="I54" s="188"/>
      <c r="J54" s="188"/>
      <c r="K54" s="188"/>
      <c r="L54" s="188"/>
      <c r="M54" s="188"/>
      <c r="N54" s="188"/>
      <c r="O54" s="188"/>
      <c r="P54" s="188">
        <f>SUM(G54:O54)</f>
        <v>2</v>
      </c>
      <c r="Q54" s="189" t="s">
        <v>570</v>
      </c>
    </row>
    <row r="55" spans="1:17" ht="27" customHeight="1" thickBot="1" x14ac:dyDescent="0.3">
      <c r="A55" s="328"/>
      <c r="B55" s="303"/>
      <c r="C55" s="171"/>
      <c r="D55" s="205"/>
      <c r="E55" s="205"/>
      <c r="F55" s="205"/>
      <c r="G55" s="286" t="s">
        <v>458</v>
      </c>
      <c r="H55" s="287"/>
      <c r="I55" s="287"/>
      <c r="J55" s="287"/>
      <c r="K55" s="287"/>
      <c r="L55" s="287"/>
      <c r="M55" s="287"/>
      <c r="N55" s="288"/>
      <c r="O55" s="177"/>
      <c r="P55" s="177"/>
      <c r="Q55" s="178"/>
    </row>
    <row r="56" spans="1:17" ht="27" customHeight="1" thickBot="1" x14ac:dyDescent="0.3">
      <c r="A56" s="328"/>
      <c r="B56" s="303"/>
      <c r="C56" s="305" t="s">
        <v>480</v>
      </c>
      <c r="D56" s="228" t="str">
        <f>Q58</f>
        <v>molto bassa</v>
      </c>
      <c r="E56" s="228" t="str">
        <f>Q62</f>
        <v>alto</v>
      </c>
      <c r="F56" s="227" t="s">
        <v>583</v>
      </c>
      <c r="G56" s="296" t="s">
        <v>459</v>
      </c>
      <c r="H56" s="296" t="s">
        <v>460</v>
      </c>
      <c r="I56" s="296" t="s">
        <v>461</v>
      </c>
      <c r="J56" s="298" t="s">
        <v>493</v>
      </c>
      <c r="K56" s="298" t="s">
        <v>462</v>
      </c>
      <c r="L56" s="298" t="s">
        <v>463</v>
      </c>
      <c r="M56" s="298" t="s">
        <v>464</v>
      </c>
      <c r="N56" s="298" t="s">
        <v>465</v>
      </c>
      <c r="O56" s="179"/>
      <c r="P56" s="180"/>
      <c r="Q56" s="181"/>
    </row>
    <row r="57" spans="1:17" ht="27" customHeight="1" x14ac:dyDescent="0.25">
      <c r="A57" s="328"/>
      <c r="B57" s="303"/>
      <c r="C57" s="306"/>
      <c r="D57" s="58"/>
      <c r="E57" s="58"/>
      <c r="F57" s="206"/>
      <c r="G57" s="296"/>
      <c r="H57" s="296"/>
      <c r="I57" s="296"/>
      <c r="J57" s="298"/>
      <c r="K57" s="298"/>
      <c r="L57" s="298"/>
      <c r="M57" s="298"/>
      <c r="N57" s="298"/>
      <c r="O57" s="179"/>
      <c r="P57" s="180"/>
      <c r="Q57" s="181"/>
    </row>
    <row r="58" spans="1:17" ht="27" customHeight="1" thickBot="1" x14ac:dyDescent="0.3">
      <c r="A58" s="328"/>
      <c r="B58" s="303"/>
      <c r="C58" s="306"/>
      <c r="D58" s="58"/>
      <c r="E58" s="58"/>
      <c r="F58" s="206"/>
      <c r="G58" s="180"/>
      <c r="H58" s="180">
        <v>1</v>
      </c>
      <c r="I58" s="180"/>
      <c r="J58" s="180"/>
      <c r="K58" s="180"/>
      <c r="L58" s="180">
        <v>1</v>
      </c>
      <c r="M58" s="180">
        <v>1</v>
      </c>
      <c r="N58" s="180">
        <v>1</v>
      </c>
      <c r="O58" s="180"/>
      <c r="P58" s="180">
        <f>SUM(G58:N58)</f>
        <v>4</v>
      </c>
      <c r="Q58" s="181" t="s">
        <v>571</v>
      </c>
    </row>
    <row r="59" spans="1:17" ht="27" customHeight="1" thickBot="1" x14ac:dyDescent="0.3">
      <c r="A59" s="328"/>
      <c r="B59" s="303"/>
      <c r="C59" s="306"/>
      <c r="D59" s="58"/>
      <c r="E59" s="58"/>
      <c r="F59" s="206"/>
      <c r="G59" s="287" t="s">
        <v>466</v>
      </c>
      <c r="H59" s="287"/>
      <c r="I59" s="287"/>
      <c r="J59" s="287"/>
      <c r="K59" s="287"/>
      <c r="L59" s="287"/>
      <c r="M59" s="287"/>
      <c r="N59" s="288"/>
      <c r="O59" s="182"/>
      <c r="P59" s="183"/>
      <c r="Q59" s="184"/>
    </row>
    <row r="60" spans="1:17" ht="27" customHeight="1" x14ac:dyDescent="0.25">
      <c r="A60" s="328"/>
      <c r="B60" s="303"/>
      <c r="C60" s="306"/>
      <c r="D60" s="58"/>
      <c r="E60" s="58"/>
      <c r="F60" s="206"/>
      <c r="G60" s="298" t="s">
        <v>467</v>
      </c>
      <c r="H60" s="298" t="s">
        <v>475</v>
      </c>
      <c r="I60" s="298" t="s">
        <v>469</v>
      </c>
      <c r="J60" s="298" t="s">
        <v>494</v>
      </c>
      <c r="K60" s="298" t="s">
        <v>470</v>
      </c>
      <c r="L60" s="298" t="s">
        <v>471</v>
      </c>
      <c r="M60" s="298" t="s">
        <v>472</v>
      </c>
      <c r="N60" s="298" t="s">
        <v>473</v>
      </c>
      <c r="O60" s="298" t="s">
        <v>474</v>
      </c>
      <c r="P60" s="180"/>
      <c r="Q60" s="181"/>
    </row>
    <row r="61" spans="1:17" ht="27" customHeight="1" x14ac:dyDescent="0.25">
      <c r="A61" s="328"/>
      <c r="B61" s="303"/>
      <c r="C61" s="306"/>
      <c r="D61" s="58"/>
      <c r="E61" s="58"/>
      <c r="F61" s="206"/>
      <c r="G61" s="298"/>
      <c r="H61" s="298"/>
      <c r="I61" s="298"/>
      <c r="J61" s="298"/>
      <c r="K61" s="298"/>
      <c r="L61" s="298"/>
      <c r="M61" s="298"/>
      <c r="N61" s="298"/>
      <c r="O61" s="298"/>
      <c r="P61" s="180"/>
      <c r="Q61" s="181"/>
    </row>
    <row r="62" spans="1:17" ht="27" customHeight="1" thickBot="1" x14ac:dyDescent="0.3">
      <c r="A62" s="328"/>
      <c r="B62" s="303"/>
      <c r="C62" s="307"/>
      <c r="D62" s="187"/>
      <c r="E62" s="187"/>
      <c r="F62" s="207"/>
      <c r="G62" s="188"/>
      <c r="H62" s="188">
        <v>1</v>
      </c>
      <c r="I62" s="188"/>
      <c r="J62" s="188"/>
      <c r="K62" s="188"/>
      <c r="L62" s="188"/>
      <c r="M62" s="188"/>
      <c r="N62" s="188"/>
      <c r="O62" s="188"/>
      <c r="P62" s="188">
        <f>SUM(G62:O62)</f>
        <v>1</v>
      </c>
      <c r="Q62" s="189" t="s">
        <v>570</v>
      </c>
    </row>
    <row r="63" spans="1:17" ht="27" customHeight="1" thickBot="1" x14ac:dyDescent="0.3">
      <c r="A63" s="328"/>
      <c r="B63" s="303"/>
      <c r="C63" s="170"/>
      <c r="D63" s="59"/>
      <c r="E63" s="59"/>
      <c r="F63" s="59"/>
      <c r="G63" s="330" t="s">
        <v>458</v>
      </c>
      <c r="H63" s="330"/>
      <c r="I63" s="330"/>
      <c r="J63" s="330"/>
      <c r="K63" s="330"/>
      <c r="L63" s="330"/>
      <c r="M63" s="330"/>
      <c r="N63" s="330"/>
    </row>
    <row r="64" spans="1:17" ht="27" customHeight="1" thickBot="1" x14ac:dyDescent="0.3">
      <c r="A64" s="328"/>
      <c r="B64" s="303"/>
      <c r="C64" s="305" t="s">
        <v>589</v>
      </c>
      <c r="D64" s="228" t="str">
        <f>Q66</f>
        <v>basso</v>
      </c>
      <c r="E64" s="228" t="str">
        <f>Q70</f>
        <v>alto</v>
      </c>
      <c r="F64" s="227" t="str">
        <f>IF(AND(D64="basso",E64="basso"),"basso",IF(AND(D64="basso",E64="medio"),"basso",IF(AND(D64="basso",E64="alto"),"medio",IF(AND(D64="medio",E64="basso"),"basso",IF(AND(D64="medio",E64="medio"),"medio",IF(AND(D64="medio",E64="alto"),"alto",IF(AND(D64="alto",E64="basso"),"medio",IF(AND(D64="alto",E64="medio"),"alto",IF(AND(D64="alto",E64="alto"),"alto")))))))))</f>
        <v>medio</v>
      </c>
      <c r="G64" s="295" t="s">
        <v>459</v>
      </c>
      <c r="H64" s="295" t="s">
        <v>460</v>
      </c>
      <c r="I64" s="295" t="s">
        <v>461</v>
      </c>
      <c r="J64" s="297" t="s">
        <v>493</v>
      </c>
      <c r="K64" s="297" t="s">
        <v>462</v>
      </c>
      <c r="L64" s="297" t="s">
        <v>463</v>
      </c>
      <c r="M64" s="297" t="s">
        <v>464</v>
      </c>
      <c r="N64" s="297" t="s">
        <v>465</v>
      </c>
      <c r="O64" s="176"/>
      <c r="P64" s="177"/>
      <c r="Q64" s="178"/>
    </row>
    <row r="65" spans="1:17" ht="27" customHeight="1" x14ac:dyDescent="0.25">
      <c r="A65" s="328"/>
      <c r="B65" s="303"/>
      <c r="C65" s="306"/>
      <c r="D65" s="58"/>
      <c r="E65" s="58"/>
      <c r="F65" s="206"/>
      <c r="G65" s="296"/>
      <c r="H65" s="296"/>
      <c r="I65" s="296"/>
      <c r="J65" s="298"/>
      <c r="K65" s="298"/>
      <c r="L65" s="298"/>
      <c r="M65" s="298"/>
      <c r="N65" s="298"/>
      <c r="O65" s="179"/>
      <c r="P65" s="180"/>
      <c r="Q65" s="181"/>
    </row>
    <row r="66" spans="1:17" ht="27" customHeight="1" thickBot="1" x14ac:dyDescent="0.3">
      <c r="A66" s="328"/>
      <c r="B66" s="303"/>
      <c r="C66" s="306"/>
      <c r="D66" s="58"/>
      <c r="E66" s="58"/>
      <c r="F66" s="206"/>
      <c r="G66" s="180"/>
      <c r="H66" s="180">
        <v>1</v>
      </c>
      <c r="I66" s="180"/>
      <c r="J66" s="180">
        <v>1</v>
      </c>
      <c r="K66" s="180"/>
      <c r="L66" s="180"/>
      <c r="M66" s="180">
        <v>1</v>
      </c>
      <c r="N66" s="180">
        <v>1</v>
      </c>
      <c r="O66" s="180"/>
      <c r="P66" s="180">
        <f>SUM(G66:N66)</f>
        <v>4</v>
      </c>
      <c r="Q66" s="181" t="str">
        <f>IF(P66&gt;=4,"basso",IF(P66=3,"medio",IF(P66&lt;=2,"alto")))</f>
        <v>basso</v>
      </c>
    </row>
    <row r="67" spans="1:17" ht="27" customHeight="1" thickBot="1" x14ac:dyDescent="0.3">
      <c r="A67" s="328"/>
      <c r="B67" s="303"/>
      <c r="C67" s="306"/>
      <c r="D67" s="58"/>
      <c r="E67" s="58"/>
      <c r="F67" s="206"/>
      <c r="G67" s="286" t="s">
        <v>466</v>
      </c>
      <c r="H67" s="287"/>
      <c r="I67" s="287"/>
      <c r="J67" s="287"/>
      <c r="K67" s="287"/>
      <c r="L67" s="287"/>
      <c r="M67" s="287"/>
      <c r="N67" s="288"/>
      <c r="O67" s="182"/>
      <c r="P67" s="183"/>
      <c r="Q67" s="184"/>
    </row>
    <row r="68" spans="1:17" ht="27" customHeight="1" x14ac:dyDescent="0.25">
      <c r="A68" s="328"/>
      <c r="B68" s="303"/>
      <c r="C68" s="306"/>
      <c r="D68" s="58"/>
      <c r="E68" s="58"/>
      <c r="F68" s="206"/>
      <c r="G68" s="298" t="s">
        <v>467</v>
      </c>
      <c r="H68" s="298" t="s">
        <v>475</v>
      </c>
      <c r="I68" s="298" t="s">
        <v>469</v>
      </c>
      <c r="J68" s="298" t="s">
        <v>494</v>
      </c>
      <c r="K68" s="298" t="s">
        <v>470</v>
      </c>
      <c r="L68" s="298" t="s">
        <v>471</v>
      </c>
      <c r="M68" s="298" t="s">
        <v>472</v>
      </c>
      <c r="N68" s="298" t="s">
        <v>473</v>
      </c>
      <c r="O68" s="298" t="s">
        <v>474</v>
      </c>
      <c r="P68" s="180"/>
      <c r="Q68" s="181"/>
    </row>
    <row r="69" spans="1:17" ht="27" customHeight="1" x14ac:dyDescent="0.25">
      <c r="A69" s="328"/>
      <c r="B69" s="303"/>
      <c r="C69" s="306"/>
      <c r="D69" s="58"/>
      <c r="E69" s="58"/>
      <c r="F69" s="206"/>
      <c r="G69" s="298"/>
      <c r="H69" s="298"/>
      <c r="I69" s="298"/>
      <c r="J69" s="298"/>
      <c r="K69" s="298"/>
      <c r="L69" s="298"/>
      <c r="M69" s="298"/>
      <c r="N69" s="298"/>
      <c r="O69" s="298"/>
      <c r="P69" s="180"/>
      <c r="Q69" s="181"/>
    </row>
    <row r="70" spans="1:17" ht="27" customHeight="1" thickBot="1" x14ac:dyDescent="0.3">
      <c r="A70" s="329"/>
      <c r="B70" s="304"/>
      <c r="C70" s="307"/>
      <c r="D70" s="187"/>
      <c r="E70" s="187"/>
      <c r="F70" s="207"/>
      <c r="G70" s="188"/>
      <c r="H70" s="188">
        <v>1</v>
      </c>
      <c r="I70" s="188"/>
      <c r="J70" s="188"/>
      <c r="K70" s="188"/>
      <c r="L70" s="188"/>
      <c r="M70" s="188"/>
      <c r="N70" s="188"/>
      <c r="O70" s="188"/>
      <c r="P70" s="188">
        <f>SUM(G70:O70)</f>
        <v>1</v>
      </c>
      <c r="Q70" s="189" t="s">
        <v>570</v>
      </c>
    </row>
    <row r="71" spans="1:17" x14ac:dyDescent="0.25">
      <c r="A71" s="180"/>
      <c r="B71" s="185"/>
      <c r="C71" s="65"/>
      <c r="D71" s="59"/>
      <c r="E71" s="59"/>
      <c r="F71" s="59"/>
    </row>
    <row r="72" spans="1:17" ht="13.5" thickBot="1" x14ac:dyDescent="0.3">
      <c r="A72" s="180"/>
      <c r="B72" s="185"/>
      <c r="C72" s="65"/>
      <c r="D72" s="59"/>
      <c r="E72" s="59"/>
      <c r="F72" s="59"/>
    </row>
    <row r="73" spans="1:17" ht="51.75" customHeight="1" thickBot="1" x14ac:dyDescent="0.3">
      <c r="A73" s="324" t="s">
        <v>573</v>
      </c>
      <c r="B73" s="331" t="s">
        <v>481</v>
      </c>
      <c r="C73" s="200"/>
      <c r="D73" s="193" t="s">
        <v>455</v>
      </c>
      <c r="E73" s="193" t="s">
        <v>456</v>
      </c>
      <c r="F73" s="193" t="s">
        <v>457</v>
      </c>
      <c r="G73" s="286" t="s">
        <v>458</v>
      </c>
      <c r="H73" s="287"/>
      <c r="I73" s="287"/>
      <c r="J73" s="287"/>
      <c r="K73" s="287"/>
      <c r="L73" s="287"/>
      <c r="M73" s="287"/>
      <c r="N73" s="288"/>
      <c r="O73" s="194"/>
      <c r="P73" s="192"/>
      <c r="Q73" s="195"/>
    </row>
    <row r="74" spans="1:17" ht="70.900000000000006" customHeight="1" thickBot="1" x14ac:dyDescent="0.3">
      <c r="A74" s="325"/>
      <c r="B74" s="473"/>
      <c r="C74" s="475" t="s">
        <v>591</v>
      </c>
      <c r="D74" s="474" t="str">
        <f>Q76</f>
        <v>basso</v>
      </c>
      <c r="E74" s="228" t="str">
        <f>Q80</f>
        <v>alto</v>
      </c>
      <c r="F74" s="227" t="str">
        <f>IF(AND(D74="basso",E74="basso"),"basso",IF(AND(D74="basso",E74="medio"),"basso",IF(AND(D74="basso",E74="alto"),"medio",IF(AND(D74="medio",E74="basso"),"basso",IF(AND(D74="medio",E74="medio"),"medio",IF(AND(D74="medio",E74="alto"),"alto",IF(AND(D74="alto",E74="basso"),"medio",IF(AND(D74="alto",E74="medio"),"alto",IF(AND(D74="alto",E74="alto"),"alto")))))))))</f>
        <v>medio</v>
      </c>
      <c r="G74" s="296" t="s">
        <v>459</v>
      </c>
      <c r="H74" s="296" t="s">
        <v>460</v>
      </c>
      <c r="I74" s="296" t="s">
        <v>461</v>
      </c>
      <c r="J74" s="298" t="s">
        <v>493</v>
      </c>
      <c r="K74" s="298" t="s">
        <v>462</v>
      </c>
      <c r="L74" s="298" t="s">
        <v>463</v>
      </c>
      <c r="M74" s="298" t="s">
        <v>464</v>
      </c>
      <c r="N74" s="298" t="s">
        <v>465</v>
      </c>
      <c r="O74" s="179"/>
      <c r="P74" s="180"/>
      <c r="Q74" s="181"/>
    </row>
    <row r="75" spans="1:17" ht="15" customHeight="1" x14ac:dyDescent="0.25">
      <c r="A75" s="325"/>
      <c r="B75" s="332"/>
      <c r="C75" s="201"/>
      <c r="D75" s="58"/>
      <c r="E75" s="58"/>
      <c r="F75" s="206"/>
      <c r="G75" s="296"/>
      <c r="H75" s="296"/>
      <c r="I75" s="296"/>
      <c r="J75" s="298"/>
      <c r="K75" s="298"/>
      <c r="L75" s="298"/>
      <c r="M75" s="298"/>
      <c r="N75" s="298"/>
      <c r="O75" s="179"/>
      <c r="P75" s="180"/>
      <c r="Q75" s="181"/>
    </row>
    <row r="76" spans="1:17" ht="15.75" customHeight="1" thickBot="1" x14ac:dyDescent="0.3">
      <c r="A76" s="325"/>
      <c r="B76" s="332"/>
      <c r="C76" s="201"/>
      <c r="D76" s="58"/>
      <c r="E76" s="58"/>
      <c r="F76" s="206"/>
      <c r="G76" s="180">
        <v>1</v>
      </c>
      <c r="H76" s="180">
        <v>1</v>
      </c>
      <c r="I76" s="180"/>
      <c r="J76" s="180"/>
      <c r="K76" s="180">
        <v>1</v>
      </c>
      <c r="L76" s="180">
        <v>1</v>
      </c>
      <c r="M76" s="180"/>
      <c r="N76" s="180"/>
      <c r="O76" s="180"/>
      <c r="P76" s="180">
        <f>SUM(G76:N76)</f>
        <v>4</v>
      </c>
      <c r="Q76" s="181" t="str">
        <f>IF(P76&gt;=4,"basso",IF(P76=3,"medio",IF(P76&lt;=2,"alto")))</f>
        <v>basso</v>
      </c>
    </row>
    <row r="77" spans="1:17" ht="24" thickBot="1" x14ac:dyDescent="0.3">
      <c r="A77" s="325"/>
      <c r="B77" s="332"/>
      <c r="C77" s="201"/>
      <c r="D77" s="58"/>
      <c r="E77" s="58"/>
      <c r="F77" s="206"/>
      <c r="G77" s="287" t="s">
        <v>466</v>
      </c>
      <c r="H77" s="287"/>
      <c r="I77" s="287"/>
      <c r="J77" s="287"/>
      <c r="K77" s="287"/>
      <c r="L77" s="287"/>
      <c r="M77" s="287"/>
      <c r="N77" s="288"/>
      <c r="O77" s="182"/>
      <c r="P77" s="183"/>
      <c r="Q77" s="184"/>
    </row>
    <row r="78" spans="1:17" ht="12.75" customHeight="1" x14ac:dyDescent="0.25">
      <c r="A78" s="325"/>
      <c r="B78" s="332"/>
      <c r="C78" s="201"/>
      <c r="D78" s="58"/>
      <c r="E78" s="58"/>
      <c r="F78" s="206"/>
      <c r="G78" s="298" t="s">
        <v>467</v>
      </c>
      <c r="H78" s="298" t="s">
        <v>475</v>
      </c>
      <c r="I78" s="298" t="s">
        <v>469</v>
      </c>
      <c r="J78" s="298" t="s">
        <v>494</v>
      </c>
      <c r="K78" s="298" t="s">
        <v>470</v>
      </c>
      <c r="L78" s="298" t="s">
        <v>471</v>
      </c>
      <c r="M78" s="298" t="s">
        <v>472</v>
      </c>
      <c r="N78" s="298" t="s">
        <v>473</v>
      </c>
      <c r="O78" s="298" t="s">
        <v>474</v>
      </c>
      <c r="P78" s="180"/>
      <c r="Q78" s="181"/>
    </row>
    <row r="79" spans="1:17" ht="51" customHeight="1" x14ac:dyDescent="0.25">
      <c r="A79" s="325"/>
      <c r="B79" s="332"/>
      <c r="C79" s="201"/>
      <c r="D79" s="58"/>
      <c r="E79" s="58"/>
      <c r="F79" s="206"/>
      <c r="G79" s="298"/>
      <c r="H79" s="298"/>
      <c r="I79" s="298"/>
      <c r="J79" s="298"/>
      <c r="K79" s="298"/>
      <c r="L79" s="298"/>
      <c r="M79" s="298"/>
      <c r="N79" s="298"/>
      <c r="O79" s="298"/>
      <c r="P79" s="180"/>
      <c r="Q79" s="181"/>
    </row>
    <row r="80" spans="1:17" ht="15.75" customHeight="1" thickBot="1" x14ac:dyDescent="0.3">
      <c r="A80" s="326"/>
      <c r="B80" s="333"/>
      <c r="C80" s="208"/>
      <c r="D80" s="187"/>
      <c r="E80" s="187"/>
      <c r="F80" s="207"/>
      <c r="G80" s="188">
        <v>1</v>
      </c>
      <c r="H80" s="188">
        <v>1</v>
      </c>
      <c r="I80" s="188"/>
      <c r="J80" s="188"/>
      <c r="K80" s="188"/>
      <c r="L80" s="188"/>
      <c r="M80" s="188"/>
      <c r="N80" s="188"/>
      <c r="O80" s="188"/>
      <c r="P80" s="188">
        <f>SUM(G80:O80)</f>
        <v>2</v>
      </c>
      <c r="Q80" s="189" t="s">
        <v>570</v>
      </c>
    </row>
    <row r="81" spans="1:17" x14ac:dyDescent="0.25">
      <c r="A81" s="229"/>
      <c r="B81" s="185"/>
      <c r="C81" s="65"/>
      <c r="D81" s="59"/>
      <c r="E81" s="59"/>
      <c r="F81" s="59"/>
    </row>
    <row r="82" spans="1:17" x14ac:dyDescent="0.25">
      <c r="A82" s="229"/>
      <c r="B82" s="185"/>
      <c r="C82" s="65"/>
      <c r="D82" s="59"/>
      <c r="E82" s="59"/>
      <c r="F82" s="59"/>
    </row>
    <row r="83" spans="1:17" ht="13.5" thickBot="1" x14ac:dyDescent="0.3">
      <c r="A83" s="229"/>
      <c r="B83" s="185"/>
      <c r="C83" s="65"/>
      <c r="D83" s="59"/>
      <c r="E83" s="59"/>
      <c r="F83" s="59"/>
    </row>
    <row r="84" spans="1:17" ht="29.25" thickBot="1" x14ac:dyDescent="0.3">
      <c r="A84" s="229"/>
      <c r="B84" s="190"/>
      <c r="C84" s="203"/>
      <c r="D84" s="193" t="s">
        <v>455</v>
      </c>
      <c r="E84" s="193" t="s">
        <v>456</v>
      </c>
      <c r="F84" s="193" t="s">
        <v>457</v>
      </c>
      <c r="G84" s="286" t="s">
        <v>458</v>
      </c>
      <c r="H84" s="287"/>
      <c r="I84" s="287"/>
      <c r="J84" s="287"/>
      <c r="K84" s="287"/>
      <c r="L84" s="287"/>
      <c r="M84" s="287"/>
      <c r="N84" s="288"/>
      <c r="O84" s="194"/>
      <c r="P84" s="192"/>
      <c r="Q84" s="195"/>
    </row>
    <row r="85" spans="1:17" ht="41.1" customHeight="1" thickBot="1" x14ac:dyDescent="0.3">
      <c r="A85" s="327" t="s">
        <v>574</v>
      </c>
      <c r="B85" s="311" t="s">
        <v>482</v>
      </c>
      <c r="C85" s="230" t="s">
        <v>483</v>
      </c>
      <c r="D85" s="228" t="str">
        <f>Q87</f>
        <v>alto</v>
      </c>
      <c r="E85" s="228" t="str">
        <f>Q91</f>
        <v>alto</v>
      </c>
      <c r="F85" s="226" t="str">
        <f>IF(AND(D85="basso",E85="basso"),"basso",IF(AND(D85="basso",E85="medio"),"basso",IF(AND(D85="basso",E85="alto"),"medio",IF(AND(D85="medio",E85="basso"),"basso",IF(AND(D85="medio",E85="medio"),"medio",IF(AND(D85="medio",E85="alto"),"alto",IF(AND(D85="alto",E85="basso"),"medio",IF(AND(D85="alto",E85="medio"),"alto",IF(AND(D85="alto",E85="alto"),"alto")))))))))</f>
        <v>alto</v>
      </c>
      <c r="G85" s="296" t="s">
        <v>459</v>
      </c>
      <c r="H85" s="296" t="s">
        <v>460</v>
      </c>
      <c r="I85" s="296" t="s">
        <v>461</v>
      </c>
      <c r="J85" s="298" t="s">
        <v>493</v>
      </c>
      <c r="K85" s="298" t="s">
        <v>462</v>
      </c>
      <c r="L85" s="298" t="s">
        <v>463</v>
      </c>
      <c r="M85" s="298" t="s">
        <v>464</v>
      </c>
      <c r="N85" s="298" t="s">
        <v>465</v>
      </c>
      <c r="O85" s="179"/>
      <c r="P85" s="180"/>
      <c r="Q85" s="181"/>
    </row>
    <row r="86" spans="1:17" x14ac:dyDescent="0.25">
      <c r="A86" s="328"/>
      <c r="B86" s="312"/>
      <c r="C86" s="169"/>
      <c r="D86" s="58"/>
      <c r="E86" s="58"/>
      <c r="F86" s="58"/>
      <c r="G86" s="296"/>
      <c r="H86" s="296"/>
      <c r="I86" s="296"/>
      <c r="J86" s="298"/>
      <c r="K86" s="298"/>
      <c r="L86" s="298"/>
      <c r="M86" s="298"/>
      <c r="N86" s="298"/>
      <c r="O86" s="179"/>
      <c r="P86" s="180"/>
      <c r="Q86" s="181"/>
    </row>
    <row r="87" spans="1:17" ht="13.5" thickBot="1" x14ac:dyDescent="0.3">
      <c r="A87" s="328"/>
      <c r="B87" s="312"/>
      <c r="C87" s="169"/>
      <c r="D87" s="58"/>
      <c r="E87" s="58"/>
      <c r="F87" s="58"/>
      <c r="G87" s="180">
        <v>1</v>
      </c>
      <c r="H87" s="180"/>
      <c r="I87" s="180"/>
      <c r="J87" s="180"/>
      <c r="K87" s="180"/>
      <c r="L87" s="180"/>
      <c r="M87" s="180"/>
      <c r="N87" s="180">
        <v>1</v>
      </c>
      <c r="O87" s="180"/>
      <c r="P87" s="180">
        <f>SUM(G87:N87)</f>
        <v>2</v>
      </c>
      <c r="Q87" s="181" t="str">
        <f>IF(P87&gt;=4,"basso",IF(P87=3,"medio",IF(P87&lt;=2,"alto")))</f>
        <v>alto</v>
      </c>
    </row>
    <row r="88" spans="1:17" ht="24" thickBot="1" x14ac:dyDescent="0.3">
      <c r="A88" s="328"/>
      <c r="B88" s="312"/>
      <c r="C88" s="169"/>
      <c r="D88" s="58"/>
      <c r="E88" s="58"/>
      <c r="F88" s="196"/>
      <c r="G88" s="286" t="s">
        <v>466</v>
      </c>
      <c r="H88" s="287"/>
      <c r="I88" s="287"/>
      <c r="J88" s="287"/>
      <c r="K88" s="287"/>
      <c r="L88" s="287"/>
      <c r="M88" s="287"/>
      <c r="N88" s="288"/>
      <c r="O88" s="182"/>
      <c r="P88" s="183"/>
      <c r="Q88" s="184"/>
    </row>
    <row r="89" spans="1:17" ht="12.75" customHeight="1" x14ac:dyDescent="0.25">
      <c r="A89" s="328"/>
      <c r="B89" s="312"/>
      <c r="C89" s="169"/>
      <c r="D89" s="58"/>
      <c r="E89" s="58"/>
      <c r="F89" s="58"/>
      <c r="G89" s="298" t="s">
        <v>467</v>
      </c>
      <c r="H89" s="298" t="s">
        <v>475</v>
      </c>
      <c r="I89" s="298" t="s">
        <v>469</v>
      </c>
      <c r="J89" s="298" t="s">
        <v>494</v>
      </c>
      <c r="K89" s="298" t="s">
        <v>470</v>
      </c>
      <c r="L89" s="298" t="s">
        <v>471</v>
      </c>
      <c r="M89" s="298" t="s">
        <v>472</v>
      </c>
      <c r="N89" s="298" t="s">
        <v>473</v>
      </c>
      <c r="O89" s="298" t="s">
        <v>474</v>
      </c>
      <c r="P89" s="180"/>
      <c r="Q89" s="181"/>
    </row>
    <row r="90" spans="1:17" ht="58.5" customHeight="1" x14ac:dyDescent="0.25">
      <c r="A90" s="328"/>
      <c r="B90" s="312"/>
      <c r="C90" s="169"/>
      <c r="D90" s="58"/>
      <c r="E90" s="58"/>
      <c r="F90" s="58"/>
      <c r="G90" s="298"/>
      <c r="H90" s="298"/>
      <c r="I90" s="298"/>
      <c r="J90" s="298"/>
      <c r="K90" s="298"/>
      <c r="L90" s="298"/>
      <c r="M90" s="298"/>
      <c r="N90" s="298"/>
      <c r="O90" s="298"/>
      <c r="P90" s="180"/>
      <c r="Q90" s="181"/>
    </row>
    <row r="91" spans="1:17" ht="13.5" thickBot="1" x14ac:dyDescent="0.3">
      <c r="A91" s="328"/>
      <c r="B91" s="312"/>
      <c r="C91" s="198"/>
      <c r="D91" s="187"/>
      <c r="E91" s="187"/>
      <c r="F91" s="187"/>
      <c r="G91" s="188">
        <v>1</v>
      </c>
      <c r="H91" s="188">
        <v>1</v>
      </c>
      <c r="I91" s="188"/>
      <c r="J91" s="188"/>
      <c r="K91" s="188"/>
      <c r="L91" s="188"/>
      <c r="M91" s="188"/>
      <c r="N91" s="188"/>
      <c r="O91" s="188"/>
      <c r="P91" s="188">
        <f>SUM(G91:O91)</f>
        <v>2</v>
      </c>
      <c r="Q91" s="189" t="s">
        <v>570</v>
      </c>
    </row>
    <row r="92" spans="1:17" ht="24" thickBot="1" x14ac:dyDescent="0.3">
      <c r="A92" s="328"/>
      <c r="B92" s="313"/>
      <c r="C92" s="61"/>
      <c r="D92" s="204"/>
      <c r="E92" s="204"/>
      <c r="F92" s="204"/>
      <c r="G92" s="330" t="s">
        <v>458</v>
      </c>
      <c r="H92" s="330"/>
      <c r="I92" s="330"/>
      <c r="J92" s="330"/>
      <c r="K92" s="330"/>
      <c r="L92" s="330"/>
      <c r="M92" s="330"/>
      <c r="N92" s="330"/>
    </row>
    <row r="93" spans="1:17" ht="91.5" customHeight="1" thickBot="1" x14ac:dyDescent="0.3">
      <c r="A93" s="328"/>
      <c r="B93" s="313"/>
      <c r="C93" s="230" t="s">
        <v>484</v>
      </c>
      <c r="D93" s="228" t="str">
        <f>Q95</f>
        <v>bassa</v>
      </c>
      <c r="E93" s="228" t="str">
        <f>Q99</f>
        <v>alto</v>
      </c>
      <c r="F93" s="227" t="s">
        <v>583</v>
      </c>
      <c r="G93" s="295" t="s">
        <v>459</v>
      </c>
      <c r="H93" s="295" t="s">
        <v>460</v>
      </c>
      <c r="I93" s="295" t="s">
        <v>461</v>
      </c>
      <c r="J93" s="297" t="s">
        <v>493</v>
      </c>
      <c r="K93" s="297" t="s">
        <v>462</v>
      </c>
      <c r="L93" s="297" t="s">
        <v>463</v>
      </c>
      <c r="M93" s="297" t="s">
        <v>464</v>
      </c>
      <c r="N93" s="297" t="s">
        <v>465</v>
      </c>
      <c r="O93" s="176"/>
      <c r="P93" s="177"/>
      <c r="Q93" s="178"/>
    </row>
    <row r="94" spans="1:17" x14ac:dyDescent="0.25">
      <c r="A94" s="328"/>
      <c r="B94" s="313"/>
      <c r="C94" s="169"/>
      <c r="D94" s="58"/>
      <c r="E94" s="58"/>
      <c r="F94" s="58"/>
      <c r="G94" s="296"/>
      <c r="H94" s="296"/>
      <c r="I94" s="296"/>
      <c r="J94" s="298"/>
      <c r="K94" s="298"/>
      <c r="L94" s="298"/>
      <c r="M94" s="298"/>
      <c r="N94" s="298"/>
      <c r="O94" s="179"/>
      <c r="P94" s="180"/>
      <c r="Q94" s="181"/>
    </row>
    <row r="95" spans="1:17" ht="13.5" thickBot="1" x14ac:dyDescent="0.3">
      <c r="A95" s="328"/>
      <c r="B95" s="313"/>
      <c r="C95" s="169"/>
      <c r="D95" s="58"/>
      <c r="E95" s="58"/>
      <c r="F95" s="58"/>
      <c r="G95" s="180">
        <v>1</v>
      </c>
      <c r="H95" s="180"/>
      <c r="I95" s="180">
        <v>1</v>
      </c>
      <c r="J95" s="180">
        <v>1</v>
      </c>
      <c r="K95" s="180"/>
      <c r="L95" s="180"/>
      <c r="M95" s="180"/>
      <c r="N95" s="180">
        <v>1</v>
      </c>
      <c r="O95" s="180"/>
      <c r="P95" s="180">
        <f>SUM(G95:N95)</f>
        <v>4</v>
      </c>
      <c r="Q95" s="181" t="s">
        <v>593</v>
      </c>
    </row>
    <row r="96" spans="1:17" ht="24" thickBot="1" x14ac:dyDescent="0.3">
      <c r="A96" s="328"/>
      <c r="B96" s="313"/>
      <c r="C96" s="169"/>
      <c r="D96" s="58"/>
      <c r="E96" s="58"/>
      <c r="F96" s="196"/>
      <c r="G96" s="286" t="s">
        <v>466</v>
      </c>
      <c r="H96" s="287"/>
      <c r="I96" s="287"/>
      <c r="J96" s="287"/>
      <c r="K96" s="287"/>
      <c r="L96" s="287"/>
      <c r="M96" s="287"/>
      <c r="N96" s="288"/>
      <c r="O96" s="182"/>
      <c r="P96" s="183"/>
      <c r="Q96" s="184"/>
    </row>
    <row r="97" spans="1:17" ht="12.75" customHeight="1" x14ac:dyDescent="0.25">
      <c r="A97" s="328"/>
      <c r="B97" s="313"/>
      <c r="C97" s="169"/>
      <c r="D97" s="58"/>
      <c r="E97" s="58"/>
      <c r="F97" s="58"/>
      <c r="G97" s="298" t="s">
        <v>467</v>
      </c>
      <c r="H97" s="298" t="s">
        <v>475</v>
      </c>
      <c r="I97" s="298" t="s">
        <v>469</v>
      </c>
      <c r="J97" s="298" t="s">
        <v>494</v>
      </c>
      <c r="K97" s="298" t="s">
        <v>470</v>
      </c>
      <c r="L97" s="298" t="s">
        <v>471</v>
      </c>
      <c r="M97" s="298" t="s">
        <v>472</v>
      </c>
      <c r="N97" s="298" t="s">
        <v>473</v>
      </c>
      <c r="O97" s="298" t="s">
        <v>474</v>
      </c>
      <c r="P97" s="180"/>
      <c r="Q97" s="181"/>
    </row>
    <row r="98" spans="1:17" ht="54.75" customHeight="1" x14ac:dyDescent="0.25">
      <c r="A98" s="328"/>
      <c r="B98" s="313"/>
      <c r="C98" s="169"/>
      <c r="D98" s="58"/>
      <c r="E98" s="58"/>
      <c r="F98" s="58"/>
      <c r="G98" s="298"/>
      <c r="H98" s="298"/>
      <c r="I98" s="298"/>
      <c r="J98" s="298"/>
      <c r="K98" s="298"/>
      <c r="L98" s="298"/>
      <c r="M98" s="298"/>
      <c r="N98" s="298"/>
      <c r="O98" s="298"/>
      <c r="P98" s="180"/>
      <c r="Q98" s="181"/>
    </row>
    <row r="99" spans="1:17" ht="13.5" thickBot="1" x14ac:dyDescent="0.3">
      <c r="A99" s="329"/>
      <c r="B99" s="314"/>
      <c r="C99" s="198"/>
      <c r="D99" s="187"/>
      <c r="E99" s="187"/>
      <c r="F99" s="187"/>
      <c r="G99" s="188">
        <v>1</v>
      </c>
      <c r="H99" s="188">
        <v>1</v>
      </c>
      <c r="I99" s="188"/>
      <c r="J99" s="188"/>
      <c r="K99" s="188"/>
      <c r="L99" s="188"/>
      <c r="M99" s="188"/>
      <c r="N99" s="188"/>
      <c r="O99" s="188"/>
      <c r="P99" s="188">
        <f>SUM(G99:O99)</f>
        <v>2</v>
      </c>
      <c r="Q99" s="189" t="s">
        <v>570</v>
      </c>
    </row>
    <row r="100" spans="1:17" ht="13.5" thickBot="1" x14ac:dyDescent="0.3">
      <c r="B100" s="62"/>
      <c r="C100" s="61"/>
      <c r="D100" s="204"/>
      <c r="E100" s="204"/>
      <c r="F100" s="204"/>
    </row>
    <row r="101" spans="1:17" ht="29.25" thickBot="1" x14ac:dyDescent="0.3">
      <c r="B101" s="63"/>
      <c r="C101" s="193"/>
      <c r="D101" s="193" t="s">
        <v>455</v>
      </c>
      <c r="E101" s="193" t="s">
        <v>456</v>
      </c>
      <c r="F101" s="193" t="s">
        <v>457</v>
      </c>
      <c r="G101" s="286" t="s">
        <v>458</v>
      </c>
      <c r="H101" s="287"/>
      <c r="I101" s="287"/>
      <c r="J101" s="287"/>
      <c r="K101" s="287"/>
      <c r="L101" s="287"/>
      <c r="M101" s="287"/>
      <c r="N101" s="288"/>
      <c r="O101" s="194"/>
      <c r="P101" s="192"/>
      <c r="Q101" s="195"/>
    </row>
    <row r="102" spans="1:17" ht="43.5" customHeight="1" thickBot="1" x14ac:dyDescent="0.3">
      <c r="A102" s="327" t="s">
        <v>575</v>
      </c>
      <c r="B102" s="315" t="s">
        <v>485</v>
      </c>
      <c r="C102" s="475" t="s">
        <v>594</v>
      </c>
      <c r="D102" s="228" t="str">
        <f>Q104</f>
        <v>basso</v>
      </c>
      <c r="E102" s="228" t="str">
        <f>Q108</f>
        <v>alto</v>
      </c>
      <c r="F102" s="227" t="str">
        <f>IF(AND(D102="basso",E102="basso"),"basso",IF(AND(D102="basso",E102="medio"),"basso",IF(AND(D102="basso",E102="alto"),"medio",IF(AND(D102="medio",E102="basso"),"basso",IF(AND(D102="medio",E102="medio"),"medio",IF(AND(D102="medio",E102="alto"),"alto",IF(AND(D102="alto",E102="basso"),"medio",IF(AND(D102="alto",E102="medio"),"alto",IF(AND(D102="alto",E102="alto"),"alto")))))))))</f>
        <v>medio</v>
      </c>
      <c r="G102" s="295" t="s">
        <v>459</v>
      </c>
      <c r="H102" s="295" t="s">
        <v>460</v>
      </c>
      <c r="I102" s="295" t="s">
        <v>461</v>
      </c>
      <c r="J102" s="297" t="s">
        <v>493</v>
      </c>
      <c r="K102" s="297" t="s">
        <v>462</v>
      </c>
      <c r="L102" s="297" t="s">
        <v>463</v>
      </c>
      <c r="M102" s="297" t="s">
        <v>464</v>
      </c>
      <c r="N102" s="297" t="s">
        <v>465</v>
      </c>
      <c r="O102" s="176"/>
      <c r="P102" s="177"/>
      <c r="Q102" s="178"/>
    </row>
    <row r="103" spans="1:17" ht="36.75" customHeight="1" x14ac:dyDescent="0.25">
      <c r="A103" s="328"/>
      <c r="B103" s="319"/>
      <c r="C103" s="475"/>
      <c r="D103" s="202"/>
      <c r="E103" s="58"/>
      <c r="F103" s="58"/>
      <c r="G103" s="296"/>
      <c r="H103" s="296"/>
      <c r="I103" s="296"/>
      <c r="J103" s="298"/>
      <c r="K103" s="298"/>
      <c r="L103" s="298"/>
      <c r="M103" s="298"/>
      <c r="N103" s="298"/>
      <c r="O103" s="179"/>
      <c r="P103" s="180"/>
      <c r="Q103" s="181"/>
    </row>
    <row r="104" spans="1:17" ht="13.5" thickBot="1" x14ac:dyDescent="0.3">
      <c r="A104" s="328"/>
      <c r="B104" s="316"/>
      <c r="C104" s="169"/>
      <c r="D104" s="58"/>
      <c r="E104" s="58"/>
      <c r="F104" s="58"/>
      <c r="G104" s="180"/>
      <c r="H104" s="180">
        <v>1</v>
      </c>
      <c r="I104" s="180"/>
      <c r="J104" s="180">
        <v>1</v>
      </c>
      <c r="K104" s="180">
        <v>1</v>
      </c>
      <c r="L104" s="180">
        <v>1</v>
      </c>
      <c r="M104" s="180"/>
      <c r="N104" s="180"/>
      <c r="O104" s="180"/>
      <c r="P104" s="180">
        <f>SUM(G104:N104)</f>
        <v>4</v>
      </c>
      <c r="Q104" s="181" t="str">
        <f>IF(P104&gt;=4,"basso",IF(P104=3,"medio",IF(P104&lt;=2,"alto")))</f>
        <v>basso</v>
      </c>
    </row>
    <row r="105" spans="1:17" ht="24" thickBot="1" x14ac:dyDescent="0.3">
      <c r="A105" s="328"/>
      <c r="B105" s="316"/>
      <c r="C105" s="169"/>
      <c r="D105" s="58"/>
      <c r="E105" s="58"/>
      <c r="F105" s="196"/>
      <c r="G105" s="286" t="s">
        <v>466</v>
      </c>
      <c r="H105" s="287"/>
      <c r="I105" s="287"/>
      <c r="J105" s="287"/>
      <c r="K105" s="287"/>
      <c r="L105" s="287"/>
      <c r="M105" s="287"/>
      <c r="N105" s="288"/>
      <c r="O105" s="182"/>
      <c r="P105" s="183"/>
      <c r="Q105" s="184"/>
    </row>
    <row r="106" spans="1:17" ht="12.75" customHeight="1" x14ac:dyDescent="0.25">
      <c r="A106" s="328"/>
      <c r="B106" s="316"/>
      <c r="C106" s="169"/>
      <c r="D106" s="58"/>
      <c r="E106" s="58"/>
      <c r="F106" s="58"/>
      <c r="G106" s="298" t="s">
        <v>467</v>
      </c>
      <c r="H106" s="298" t="s">
        <v>475</v>
      </c>
      <c r="I106" s="298" t="s">
        <v>469</v>
      </c>
      <c r="J106" s="298" t="s">
        <v>494</v>
      </c>
      <c r="K106" s="298" t="s">
        <v>470</v>
      </c>
      <c r="L106" s="298" t="s">
        <v>471</v>
      </c>
      <c r="M106" s="298" t="s">
        <v>472</v>
      </c>
      <c r="N106" s="298" t="s">
        <v>473</v>
      </c>
      <c r="O106" s="298" t="s">
        <v>474</v>
      </c>
      <c r="P106" s="180"/>
      <c r="Q106" s="181"/>
    </row>
    <row r="107" spans="1:17" ht="53.25" customHeight="1" x14ac:dyDescent="0.25">
      <c r="A107" s="328"/>
      <c r="B107" s="316"/>
      <c r="C107" s="169"/>
      <c r="D107" s="58"/>
      <c r="E107" s="58"/>
      <c r="F107" s="58"/>
      <c r="G107" s="298"/>
      <c r="H107" s="298"/>
      <c r="I107" s="298"/>
      <c r="J107" s="298"/>
      <c r="K107" s="298"/>
      <c r="L107" s="298"/>
      <c r="M107" s="298"/>
      <c r="N107" s="298"/>
      <c r="O107" s="298"/>
      <c r="P107" s="180"/>
      <c r="Q107" s="181"/>
    </row>
    <row r="108" spans="1:17" ht="13.5" thickBot="1" x14ac:dyDescent="0.3">
      <c r="A108" s="329"/>
      <c r="B108" s="317"/>
      <c r="C108" s="198"/>
      <c r="D108" s="187"/>
      <c r="E108" s="187"/>
      <c r="F108" s="187"/>
      <c r="G108" s="188"/>
      <c r="H108" s="188"/>
      <c r="I108" s="188"/>
      <c r="J108" s="188"/>
      <c r="K108" s="188"/>
      <c r="L108" s="188"/>
      <c r="M108" s="188"/>
      <c r="N108" s="188"/>
      <c r="O108" s="188"/>
      <c r="P108" s="188">
        <f>SUM(G108:O108)</f>
        <v>0</v>
      </c>
      <c r="Q108" s="189" t="s">
        <v>570</v>
      </c>
    </row>
    <row r="109" spans="1:17" ht="13.5" thickBot="1" x14ac:dyDescent="0.3">
      <c r="A109" s="229"/>
      <c r="B109" s="185"/>
      <c r="C109" s="65"/>
      <c r="D109" s="59"/>
      <c r="E109" s="59"/>
      <c r="F109" s="59"/>
    </row>
    <row r="110" spans="1:17" ht="29.25" thickBot="1" x14ac:dyDescent="0.3">
      <c r="A110" s="229"/>
      <c r="B110" s="190"/>
      <c r="C110" s="203"/>
      <c r="D110" s="193" t="s">
        <v>455</v>
      </c>
      <c r="E110" s="193" t="s">
        <v>456</v>
      </c>
      <c r="F110" s="193" t="s">
        <v>457</v>
      </c>
      <c r="G110" s="286" t="s">
        <v>458</v>
      </c>
      <c r="H110" s="287"/>
      <c r="I110" s="287"/>
      <c r="J110" s="287"/>
      <c r="K110" s="287"/>
      <c r="L110" s="287"/>
      <c r="M110" s="287"/>
      <c r="N110" s="288"/>
      <c r="O110" s="194"/>
      <c r="P110" s="192"/>
      <c r="Q110" s="195"/>
    </row>
    <row r="111" spans="1:17" ht="51" customHeight="1" thickBot="1" x14ac:dyDescent="0.3">
      <c r="A111" s="489" t="s">
        <v>576</v>
      </c>
      <c r="B111" s="490" t="s">
        <v>486</v>
      </c>
      <c r="C111" s="488" t="s">
        <v>596</v>
      </c>
      <c r="D111" s="228" t="str">
        <f>Q113</f>
        <v>alta</v>
      </c>
      <c r="E111" s="228" t="str">
        <f>Q117</f>
        <v>alto</v>
      </c>
      <c r="F111" s="226" t="s">
        <v>570</v>
      </c>
      <c r="G111" s="296" t="s">
        <v>459</v>
      </c>
      <c r="H111" s="296" t="s">
        <v>460</v>
      </c>
      <c r="I111" s="298" t="s">
        <v>461</v>
      </c>
      <c r="J111" s="298" t="s">
        <v>493</v>
      </c>
      <c r="K111" s="298" t="s">
        <v>462</v>
      </c>
      <c r="L111" s="298" t="s">
        <v>463</v>
      </c>
      <c r="M111" s="298" t="s">
        <v>464</v>
      </c>
      <c r="N111" s="298" t="s">
        <v>465</v>
      </c>
      <c r="O111" s="179"/>
      <c r="P111" s="180"/>
      <c r="Q111" s="181"/>
    </row>
    <row r="112" spans="1:17" x14ac:dyDescent="0.25">
      <c r="A112" s="489"/>
      <c r="B112" s="490"/>
      <c r="C112" s="201"/>
      <c r="D112" s="58"/>
      <c r="E112" s="58"/>
      <c r="F112" s="58"/>
      <c r="G112" s="296"/>
      <c r="H112" s="296"/>
      <c r="I112" s="298"/>
      <c r="J112" s="298"/>
      <c r="K112" s="298"/>
      <c r="L112" s="298"/>
      <c r="M112" s="298"/>
      <c r="N112" s="298"/>
      <c r="O112" s="179"/>
      <c r="P112" s="180"/>
      <c r="Q112" s="181"/>
    </row>
    <row r="113" spans="1:17" ht="13.5" thickBot="1" x14ac:dyDescent="0.3">
      <c r="A113" s="489"/>
      <c r="B113" s="490"/>
      <c r="C113" s="201"/>
      <c r="D113" s="58"/>
      <c r="E113" s="58"/>
      <c r="F113" s="58"/>
      <c r="G113" s="180">
        <v>1</v>
      </c>
      <c r="H113" s="180">
        <v>1</v>
      </c>
      <c r="I113" s="180"/>
      <c r="J113" s="180"/>
      <c r="K113" s="180"/>
      <c r="L113" s="180"/>
      <c r="M113" s="180"/>
      <c r="N113" s="180"/>
      <c r="O113" s="180"/>
      <c r="P113" s="180">
        <f>SUM(G113:N113)</f>
        <v>2</v>
      </c>
      <c r="Q113" s="181" t="s">
        <v>590</v>
      </c>
    </row>
    <row r="114" spans="1:17" ht="24" thickBot="1" x14ac:dyDescent="0.3">
      <c r="A114" s="489"/>
      <c r="B114" s="490"/>
      <c r="C114" s="201"/>
      <c r="D114" s="58"/>
      <c r="E114" s="58"/>
      <c r="F114" s="196"/>
      <c r="G114" s="286" t="s">
        <v>466</v>
      </c>
      <c r="H114" s="287"/>
      <c r="I114" s="287"/>
      <c r="J114" s="287"/>
      <c r="K114" s="287"/>
      <c r="L114" s="287"/>
      <c r="M114" s="287"/>
      <c r="N114" s="288"/>
      <c r="O114" s="182"/>
      <c r="P114" s="183"/>
      <c r="Q114" s="184"/>
    </row>
    <row r="115" spans="1:17" ht="12.75" customHeight="1" x14ac:dyDescent="0.25">
      <c r="A115" s="489"/>
      <c r="B115" s="490"/>
      <c r="C115" s="201"/>
      <c r="D115" s="58"/>
      <c r="E115" s="58"/>
      <c r="F115" s="58"/>
      <c r="G115" s="298" t="s">
        <v>467</v>
      </c>
      <c r="H115" s="298" t="s">
        <v>475</v>
      </c>
      <c r="I115" s="298" t="s">
        <v>469</v>
      </c>
      <c r="J115" s="298" t="s">
        <v>494</v>
      </c>
      <c r="K115" s="298" t="s">
        <v>470</v>
      </c>
      <c r="L115" s="298" t="s">
        <v>471</v>
      </c>
      <c r="M115" s="298" t="s">
        <v>472</v>
      </c>
      <c r="N115" s="298" t="s">
        <v>473</v>
      </c>
      <c r="O115" s="298" t="s">
        <v>474</v>
      </c>
      <c r="P115" s="180"/>
      <c r="Q115" s="181"/>
    </row>
    <row r="116" spans="1:17" ht="51" customHeight="1" x14ac:dyDescent="0.25">
      <c r="A116" s="489"/>
      <c r="B116" s="490"/>
      <c r="C116" s="201"/>
      <c r="D116" s="58"/>
      <c r="E116" s="58"/>
      <c r="F116" s="58"/>
      <c r="G116" s="298"/>
      <c r="H116" s="298"/>
      <c r="I116" s="298"/>
      <c r="J116" s="298"/>
      <c r="K116" s="298"/>
      <c r="L116" s="298"/>
      <c r="M116" s="298"/>
      <c r="N116" s="298"/>
      <c r="O116" s="298"/>
      <c r="P116" s="180"/>
      <c r="Q116" s="181"/>
    </row>
    <row r="117" spans="1:17" ht="13.5" thickBot="1" x14ac:dyDescent="0.3">
      <c r="A117" s="489"/>
      <c r="B117" s="490"/>
      <c r="C117" s="208"/>
      <c r="D117" s="187"/>
      <c r="E117" s="187"/>
      <c r="F117" s="187"/>
      <c r="G117" s="188">
        <v>1</v>
      </c>
      <c r="H117" s="188"/>
      <c r="I117" s="188"/>
      <c r="J117" s="188"/>
      <c r="K117" s="188"/>
      <c r="L117" s="188"/>
      <c r="M117" s="188"/>
      <c r="N117" s="188"/>
      <c r="O117" s="188"/>
      <c r="P117" s="188">
        <f>SUM(G117:O117)</f>
        <v>1</v>
      </c>
      <c r="Q117" s="189" t="s">
        <v>570</v>
      </c>
    </row>
    <row r="118" spans="1:17" ht="13.5" thickBot="1" x14ac:dyDescent="0.3">
      <c r="A118" s="180"/>
      <c r="B118" s="185"/>
      <c r="C118" s="65"/>
      <c r="D118" s="59"/>
      <c r="E118" s="59"/>
      <c r="F118" s="59"/>
    </row>
    <row r="119" spans="1:17" ht="29.25" thickBot="1" x14ac:dyDescent="0.3">
      <c r="A119" s="180"/>
      <c r="B119" s="190"/>
      <c r="C119" s="210"/>
      <c r="D119" s="193" t="s">
        <v>455</v>
      </c>
      <c r="E119" s="193" t="s">
        <v>456</v>
      </c>
      <c r="F119" s="193" t="s">
        <v>457</v>
      </c>
      <c r="G119" s="286" t="s">
        <v>458</v>
      </c>
      <c r="H119" s="287"/>
      <c r="I119" s="287"/>
      <c r="J119" s="287"/>
      <c r="K119" s="287"/>
      <c r="L119" s="287"/>
      <c r="M119" s="287"/>
      <c r="N119" s="288"/>
      <c r="O119" s="194"/>
      <c r="P119" s="192"/>
      <c r="Q119" s="195"/>
    </row>
    <row r="120" spans="1:17" ht="27.95" customHeight="1" thickBot="1" x14ac:dyDescent="0.3">
      <c r="A120" s="327" t="s">
        <v>577</v>
      </c>
      <c r="B120" s="318" t="s">
        <v>200</v>
      </c>
      <c r="C120" s="172"/>
      <c r="D120" s="228" t="str">
        <f>Q122</f>
        <v>medio</v>
      </c>
      <c r="E120" s="228" t="str">
        <f>Q126</f>
        <v>alto</v>
      </c>
      <c r="F120" s="226" t="str">
        <f>IF(AND(D120="basso",E120="basso"),"basso",IF(AND(D120="basso",E120="medio"),"basso",IF(AND(D120="basso",E120="alto"),"medio",IF(AND(D120="medio",E120="basso"),"basso",IF(AND(D120="medio",E120="medio"),"medio",IF(AND(D120="medio",E120="alto"),"alto",IF(AND(D120="alto",E120="basso"),"medio",IF(AND(D120="alto",E120="medio"),"alto",IF(AND(D120="alto",E120="alto"),"alto")))))))))</f>
        <v>alto</v>
      </c>
      <c r="G120" s="296" t="s">
        <v>459</v>
      </c>
      <c r="H120" s="296" t="s">
        <v>460</v>
      </c>
      <c r="I120" s="298" t="s">
        <v>461</v>
      </c>
      <c r="J120" s="298" t="s">
        <v>493</v>
      </c>
      <c r="K120" s="298" t="s">
        <v>462</v>
      </c>
      <c r="L120" s="298" t="s">
        <v>463</v>
      </c>
      <c r="M120" s="298" t="s">
        <v>464</v>
      </c>
      <c r="N120" s="298" t="s">
        <v>465</v>
      </c>
      <c r="O120" s="179"/>
      <c r="P120" s="180"/>
      <c r="Q120" s="181"/>
    </row>
    <row r="121" spans="1:17" x14ac:dyDescent="0.25">
      <c r="A121" s="328"/>
      <c r="B121" s="319"/>
      <c r="C121" s="173"/>
      <c r="D121" s="202"/>
      <c r="E121" s="58"/>
      <c r="F121" s="58"/>
      <c r="G121" s="296"/>
      <c r="H121" s="296"/>
      <c r="I121" s="298"/>
      <c r="J121" s="298"/>
      <c r="K121" s="298"/>
      <c r="L121" s="298"/>
      <c r="M121" s="298"/>
      <c r="N121" s="298"/>
      <c r="O121" s="179"/>
      <c r="P121" s="180"/>
      <c r="Q121" s="181"/>
    </row>
    <row r="122" spans="1:17" ht="13.5" thickBot="1" x14ac:dyDescent="0.3">
      <c r="A122" s="328"/>
      <c r="B122" s="319"/>
      <c r="C122" s="173"/>
      <c r="D122" s="202"/>
      <c r="E122" s="58"/>
      <c r="F122" s="58"/>
      <c r="G122" s="180">
        <v>1</v>
      </c>
      <c r="H122" s="180"/>
      <c r="I122" s="180"/>
      <c r="J122" s="180"/>
      <c r="K122" s="180">
        <v>1</v>
      </c>
      <c r="L122" s="180"/>
      <c r="M122" s="180">
        <v>1</v>
      </c>
      <c r="N122" s="180"/>
      <c r="O122" s="180"/>
      <c r="P122" s="180">
        <f>SUM(G122:N122)</f>
        <v>3</v>
      </c>
      <c r="Q122" s="181" t="str">
        <f>IF(P122&gt;=4,"basso",IF(P122=3,"medio",IF(P122&lt;=2,"alto")))</f>
        <v>medio</v>
      </c>
    </row>
    <row r="123" spans="1:17" ht="24" thickBot="1" x14ac:dyDescent="0.3">
      <c r="A123" s="328"/>
      <c r="B123" s="319"/>
      <c r="C123" s="173"/>
      <c r="D123" s="202"/>
      <c r="E123" s="58"/>
      <c r="F123" s="196"/>
      <c r="G123" s="286" t="s">
        <v>466</v>
      </c>
      <c r="H123" s="287"/>
      <c r="I123" s="287"/>
      <c r="J123" s="287"/>
      <c r="K123" s="287"/>
      <c r="L123" s="287"/>
      <c r="M123" s="287"/>
      <c r="N123" s="288"/>
      <c r="O123" s="182"/>
      <c r="P123" s="183"/>
      <c r="Q123" s="184"/>
    </row>
    <row r="124" spans="1:17" ht="12.75" customHeight="1" x14ac:dyDescent="0.25">
      <c r="A124" s="328"/>
      <c r="B124" s="319"/>
      <c r="C124" s="173"/>
      <c r="D124" s="202"/>
      <c r="E124" s="58"/>
      <c r="F124" s="58"/>
      <c r="G124" s="298" t="s">
        <v>467</v>
      </c>
      <c r="H124" s="298" t="s">
        <v>475</v>
      </c>
      <c r="I124" s="298" t="s">
        <v>469</v>
      </c>
      <c r="J124" s="298" t="s">
        <v>494</v>
      </c>
      <c r="K124" s="298" t="s">
        <v>470</v>
      </c>
      <c r="L124" s="298" t="s">
        <v>471</v>
      </c>
      <c r="M124" s="298" t="s">
        <v>472</v>
      </c>
      <c r="N124" s="298" t="s">
        <v>473</v>
      </c>
      <c r="O124" s="298" t="s">
        <v>474</v>
      </c>
      <c r="P124" s="180"/>
      <c r="Q124" s="181"/>
    </row>
    <row r="125" spans="1:17" ht="51" customHeight="1" x14ac:dyDescent="0.25">
      <c r="A125" s="328"/>
      <c r="B125" s="319"/>
      <c r="C125" s="173"/>
      <c r="D125" s="202"/>
      <c r="E125" s="58"/>
      <c r="F125" s="58"/>
      <c r="G125" s="298"/>
      <c r="H125" s="298"/>
      <c r="I125" s="298"/>
      <c r="J125" s="298"/>
      <c r="K125" s="298"/>
      <c r="L125" s="298"/>
      <c r="M125" s="298"/>
      <c r="N125" s="298"/>
      <c r="O125" s="298"/>
      <c r="P125" s="180"/>
      <c r="Q125" s="181"/>
    </row>
    <row r="126" spans="1:17" ht="13.5" thickBot="1" x14ac:dyDescent="0.3">
      <c r="A126" s="329"/>
      <c r="B126" s="320"/>
      <c r="C126" s="197"/>
      <c r="D126" s="209"/>
      <c r="E126" s="187"/>
      <c r="F126" s="187"/>
      <c r="G126" s="188">
        <v>1</v>
      </c>
      <c r="H126" s="188">
        <v>1</v>
      </c>
      <c r="I126" s="188"/>
      <c r="J126" s="188"/>
      <c r="K126" s="188"/>
      <c r="L126" s="188"/>
      <c r="M126" s="188"/>
      <c r="N126" s="188"/>
      <c r="O126" s="188"/>
      <c r="P126" s="188">
        <f>SUM(G126:O126)</f>
        <v>2</v>
      </c>
      <c r="Q126" s="189" t="s">
        <v>570</v>
      </c>
    </row>
    <row r="127" spans="1:17" ht="13.5" thickBot="1" x14ac:dyDescent="0.3">
      <c r="A127" s="229"/>
      <c r="B127" s="190"/>
      <c r="C127" s="57"/>
      <c r="D127" s="204"/>
      <c r="E127" s="204"/>
      <c r="F127" s="204"/>
    </row>
    <row r="128" spans="1:17" ht="51.75" customHeight="1" thickBot="1" x14ac:dyDescent="0.3">
      <c r="A128" s="491" t="s">
        <v>578</v>
      </c>
      <c r="B128" s="490" t="s">
        <v>487</v>
      </c>
      <c r="C128" s="193"/>
      <c r="D128" s="193" t="s">
        <v>455</v>
      </c>
      <c r="E128" s="193" t="s">
        <v>456</v>
      </c>
      <c r="F128" s="193" t="s">
        <v>457</v>
      </c>
      <c r="G128" s="286" t="s">
        <v>458</v>
      </c>
      <c r="H128" s="287"/>
      <c r="I128" s="287"/>
      <c r="J128" s="287"/>
      <c r="K128" s="287"/>
      <c r="L128" s="287"/>
      <c r="M128" s="287"/>
      <c r="N128" s="288"/>
      <c r="O128" s="194"/>
      <c r="P128" s="192"/>
      <c r="Q128" s="195"/>
    </row>
    <row r="129" spans="1:17" ht="51" customHeight="1" thickBot="1" x14ac:dyDescent="0.3">
      <c r="A129" s="492"/>
      <c r="B129" s="490"/>
      <c r="C129" s="488" t="s">
        <v>595</v>
      </c>
      <c r="D129" s="228" t="str">
        <f>Q131</f>
        <v>basso</v>
      </c>
      <c r="E129" s="228" t="str">
        <f>Q135</f>
        <v>alto</v>
      </c>
      <c r="F129" s="227" t="str">
        <f>IF(AND(D129="basso",E129="basso"),"basso",IF(AND(D129="basso",E129="medio"),"basso",IF(AND(D129="basso",E129="alto"),"medio",IF(AND(D129="medio",E129="basso"),"basso",IF(AND(D129="medio",E129="medio"),"medio",IF(AND(D129="medio",E129="alto"),"alto",IF(AND(D129="alto",E129="basso"),"medio",IF(AND(D129="alto",E129="medio"),"alto",IF(AND(D129="alto",E129="alto"),"alto")))))))))</f>
        <v>medio</v>
      </c>
      <c r="G129" s="296" t="s">
        <v>459</v>
      </c>
      <c r="H129" s="296" t="s">
        <v>460</v>
      </c>
      <c r="I129" s="298" t="s">
        <v>461</v>
      </c>
      <c r="J129" s="298" t="s">
        <v>493</v>
      </c>
      <c r="K129" s="298" t="s">
        <v>462</v>
      </c>
      <c r="L129" s="298" t="s">
        <v>463</v>
      </c>
      <c r="M129" s="298" t="s">
        <v>464</v>
      </c>
      <c r="N129" s="298" t="s">
        <v>465</v>
      </c>
      <c r="O129" s="179"/>
      <c r="P129" s="180"/>
      <c r="Q129" s="181"/>
    </row>
    <row r="130" spans="1:17" x14ac:dyDescent="0.25">
      <c r="A130" s="492"/>
      <c r="B130" s="490"/>
      <c r="C130" s="217"/>
      <c r="D130" s="58"/>
      <c r="E130" s="58"/>
      <c r="F130" s="58"/>
      <c r="G130" s="296"/>
      <c r="H130" s="296"/>
      <c r="I130" s="298"/>
      <c r="J130" s="298"/>
      <c r="K130" s="298"/>
      <c r="L130" s="298"/>
      <c r="M130" s="298"/>
      <c r="N130" s="298"/>
      <c r="O130" s="179"/>
      <c r="P130" s="180"/>
      <c r="Q130" s="181"/>
    </row>
    <row r="131" spans="1:17" ht="13.5" thickBot="1" x14ac:dyDescent="0.3">
      <c r="A131" s="492"/>
      <c r="B131" s="490"/>
      <c r="C131" s="217"/>
      <c r="D131" s="58"/>
      <c r="E131" s="58"/>
      <c r="F131" s="58"/>
      <c r="G131" s="180">
        <v>1</v>
      </c>
      <c r="H131" s="180">
        <v>1</v>
      </c>
      <c r="I131" s="180"/>
      <c r="J131" s="180"/>
      <c r="K131" s="180">
        <v>1</v>
      </c>
      <c r="L131" s="180">
        <v>1</v>
      </c>
      <c r="M131" s="180"/>
      <c r="N131" s="180"/>
      <c r="O131" s="180"/>
      <c r="P131" s="180">
        <f>SUM(G131:N131)</f>
        <v>4</v>
      </c>
      <c r="Q131" s="181" t="str">
        <f>IF(P131&gt;=4,"basso",IF(P131=3,"medio",IF(P131&lt;=2,"alto")))</f>
        <v>basso</v>
      </c>
    </row>
    <row r="132" spans="1:17" ht="24" thickBot="1" x14ac:dyDescent="0.3">
      <c r="A132" s="492"/>
      <c r="B132" s="490"/>
      <c r="C132" s="217"/>
      <c r="D132" s="58"/>
      <c r="E132" s="58"/>
      <c r="F132" s="196"/>
      <c r="G132" s="286" t="s">
        <v>466</v>
      </c>
      <c r="H132" s="287"/>
      <c r="I132" s="287"/>
      <c r="J132" s="287"/>
      <c r="K132" s="287"/>
      <c r="L132" s="287"/>
      <c r="M132" s="287"/>
      <c r="N132" s="288"/>
      <c r="O132" s="182"/>
      <c r="P132" s="183"/>
      <c r="Q132" s="184"/>
    </row>
    <row r="133" spans="1:17" ht="12.75" customHeight="1" x14ac:dyDescent="0.25">
      <c r="A133" s="492"/>
      <c r="B133" s="490"/>
      <c r="C133" s="217"/>
      <c r="D133" s="58"/>
      <c r="E133" s="58"/>
      <c r="F133" s="58"/>
      <c r="G133" s="298" t="s">
        <v>467</v>
      </c>
      <c r="H133" s="298" t="s">
        <v>475</v>
      </c>
      <c r="I133" s="298" t="s">
        <v>469</v>
      </c>
      <c r="J133" s="298" t="s">
        <v>494</v>
      </c>
      <c r="K133" s="298" t="s">
        <v>470</v>
      </c>
      <c r="L133" s="298" t="s">
        <v>471</v>
      </c>
      <c r="M133" s="298" t="s">
        <v>472</v>
      </c>
      <c r="N133" s="298" t="s">
        <v>473</v>
      </c>
      <c r="O133" s="298" t="s">
        <v>474</v>
      </c>
      <c r="P133" s="180"/>
      <c r="Q133" s="181"/>
    </row>
    <row r="134" spans="1:17" ht="55.5" customHeight="1" x14ac:dyDescent="0.25">
      <c r="A134" s="492"/>
      <c r="B134" s="490"/>
      <c r="C134" s="217"/>
      <c r="D134" s="58"/>
      <c r="E134" s="58"/>
      <c r="F134" s="58"/>
      <c r="G134" s="298"/>
      <c r="H134" s="298"/>
      <c r="I134" s="298"/>
      <c r="J134" s="298"/>
      <c r="K134" s="298"/>
      <c r="L134" s="298"/>
      <c r="M134" s="298"/>
      <c r="N134" s="298"/>
      <c r="O134" s="298"/>
      <c r="P134" s="180"/>
      <c r="Q134" s="181"/>
    </row>
    <row r="135" spans="1:17" ht="13.5" thickBot="1" x14ac:dyDescent="0.3">
      <c r="A135" s="492"/>
      <c r="B135" s="490"/>
      <c r="C135" s="218"/>
      <c r="D135" s="187"/>
      <c r="E135" s="187"/>
      <c r="F135" s="187"/>
      <c r="G135" s="188">
        <v>1</v>
      </c>
      <c r="H135" s="188"/>
      <c r="I135" s="188"/>
      <c r="J135" s="188"/>
      <c r="K135" s="188"/>
      <c r="L135" s="188"/>
      <c r="M135" s="188"/>
      <c r="N135" s="188"/>
      <c r="O135" s="188"/>
      <c r="P135" s="188">
        <f>SUM(G135:O135)</f>
        <v>1</v>
      </c>
      <c r="Q135" s="189" t="s">
        <v>570</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27" t="s">
        <v>579</v>
      </c>
      <c r="B138" s="321" t="s">
        <v>488</v>
      </c>
      <c r="C138" s="203"/>
      <c r="D138" s="193" t="s">
        <v>455</v>
      </c>
      <c r="E138" s="193" t="s">
        <v>456</v>
      </c>
      <c r="F138" s="193" t="s">
        <v>457</v>
      </c>
      <c r="G138" s="286" t="s">
        <v>458</v>
      </c>
      <c r="H138" s="287"/>
      <c r="I138" s="287"/>
      <c r="J138" s="287"/>
      <c r="K138" s="287"/>
      <c r="L138" s="287"/>
      <c r="M138" s="287"/>
      <c r="N138" s="288"/>
      <c r="O138" s="194"/>
      <c r="P138" s="192"/>
      <c r="Q138" s="195"/>
    </row>
    <row r="139" spans="1:17" ht="72" customHeight="1" thickBot="1" x14ac:dyDescent="0.3">
      <c r="A139" s="328"/>
      <c r="B139" s="322"/>
      <c r="C139" s="228" t="s">
        <v>489</v>
      </c>
      <c r="D139" s="228" t="str">
        <f>Q141</f>
        <v>alto</v>
      </c>
      <c r="E139" s="228" t="str">
        <f>Q145</f>
        <v>alto</v>
      </c>
      <c r="F139" s="226" t="str">
        <f>IF(AND(D139="basso",E139="basso"),"basso",IF(AND(D139="basso",E139="medio"),"basso",IF(AND(D139="basso",E139="alto"),"medio",IF(AND(D139="medio",E139="basso"),"basso",IF(AND(D139="medio",E139="medio"),"medio",IF(AND(D139="medio",E139="alto"),"alto",IF(AND(D139="alto",E139="basso"),"medio",IF(AND(D139="alto",E139="medio"),"alto",IF(AND(D139="alto",E139="alto"),"alto")))))))))</f>
        <v>alto</v>
      </c>
      <c r="G139" s="296" t="s">
        <v>459</v>
      </c>
      <c r="H139" s="296" t="s">
        <v>460</v>
      </c>
      <c r="I139" s="298" t="s">
        <v>461</v>
      </c>
      <c r="J139" s="298" t="s">
        <v>493</v>
      </c>
      <c r="K139" s="298" t="s">
        <v>462</v>
      </c>
      <c r="L139" s="298" t="s">
        <v>463</v>
      </c>
      <c r="M139" s="298" t="s">
        <v>464</v>
      </c>
      <c r="N139" s="298" t="s">
        <v>465</v>
      </c>
      <c r="O139" s="179"/>
      <c r="P139" s="180"/>
      <c r="Q139" s="181"/>
    </row>
    <row r="140" spans="1:17" x14ac:dyDescent="0.25">
      <c r="A140" s="328"/>
      <c r="B140" s="322"/>
      <c r="C140" s="169"/>
      <c r="D140" s="58"/>
      <c r="E140" s="58"/>
      <c r="F140" s="58"/>
      <c r="G140" s="296"/>
      <c r="H140" s="296"/>
      <c r="I140" s="298"/>
      <c r="J140" s="298"/>
      <c r="K140" s="298"/>
      <c r="L140" s="298"/>
      <c r="M140" s="298"/>
      <c r="N140" s="298"/>
      <c r="O140" s="179"/>
      <c r="P140" s="180"/>
      <c r="Q140" s="181"/>
    </row>
    <row r="141" spans="1:17" ht="13.5" thickBot="1" x14ac:dyDescent="0.3">
      <c r="A141" s="328"/>
      <c r="B141" s="322"/>
      <c r="C141" s="169"/>
      <c r="D141" s="58"/>
      <c r="E141" s="58"/>
      <c r="F141" s="58"/>
      <c r="G141" s="180"/>
      <c r="H141" s="180"/>
      <c r="I141" s="180"/>
      <c r="J141" s="180"/>
      <c r="K141" s="180">
        <v>1</v>
      </c>
      <c r="L141" s="180"/>
      <c r="M141" s="180"/>
      <c r="N141" s="180"/>
      <c r="O141" s="180"/>
      <c r="P141" s="180">
        <f>SUM(G141:N141)</f>
        <v>1</v>
      </c>
      <c r="Q141" s="181" t="str">
        <f>IF(P141&gt;=4,"basso",IF(P141=3,"medio",IF(P141&lt;=2,"alto")))</f>
        <v>alto</v>
      </c>
    </row>
    <row r="142" spans="1:17" ht="24" thickBot="1" x14ac:dyDescent="0.3">
      <c r="A142" s="328"/>
      <c r="B142" s="322"/>
      <c r="C142" s="169"/>
      <c r="D142" s="58"/>
      <c r="E142" s="58"/>
      <c r="F142" s="196"/>
      <c r="G142" s="286" t="s">
        <v>466</v>
      </c>
      <c r="H142" s="287"/>
      <c r="I142" s="287"/>
      <c r="J142" s="287"/>
      <c r="K142" s="287"/>
      <c r="L142" s="287"/>
      <c r="M142" s="287"/>
      <c r="N142" s="288"/>
      <c r="O142" s="182"/>
      <c r="P142" s="183"/>
      <c r="Q142" s="184"/>
    </row>
    <row r="143" spans="1:17" ht="57.75" customHeight="1" x14ac:dyDescent="0.25">
      <c r="A143" s="328"/>
      <c r="B143" s="322"/>
      <c r="C143" s="169"/>
      <c r="D143" s="58"/>
      <c r="E143" s="58"/>
      <c r="F143" s="58"/>
      <c r="G143" s="298" t="s">
        <v>467</v>
      </c>
      <c r="H143" s="298" t="s">
        <v>475</v>
      </c>
      <c r="I143" s="298" t="s">
        <v>469</v>
      </c>
      <c r="J143" s="298" t="s">
        <v>494</v>
      </c>
      <c r="K143" s="298" t="s">
        <v>470</v>
      </c>
      <c r="L143" s="298" t="s">
        <v>471</v>
      </c>
      <c r="M143" s="298" t="s">
        <v>472</v>
      </c>
      <c r="N143" s="298" t="s">
        <v>473</v>
      </c>
      <c r="O143" s="298" t="s">
        <v>474</v>
      </c>
      <c r="P143" s="180"/>
      <c r="Q143" s="181"/>
    </row>
    <row r="144" spans="1:17" x14ac:dyDescent="0.25">
      <c r="A144" s="328"/>
      <c r="B144" s="322"/>
      <c r="C144" s="169"/>
      <c r="D144" s="58"/>
      <c r="E144" s="58"/>
      <c r="F144" s="58"/>
      <c r="G144" s="298"/>
      <c r="H144" s="298"/>
      <c r="I144" s="298"/>
      <c r="J144" s="298"/>
      <c r="K144" s="298"/>
      <c r="L144" s="298"/>
      <c r="M144" s="298"/>
      <c r="N144" s="298"/>
      <c r="O144" s="298"/>
      <c r="P144" s="180"/>
      <c r="Q144" s="181"/>
    </row>
    <row r="145" spans="1:17" ht="13.5" thickBot="1" x14ac:dyDescent="0.3">
      <c r="A145" s="328"/>
      <c r="B145" s="322"/>
      <c r="C145" s="198"/>
      <c r="D145" s="187"/>
      <c r="E145" s="187"/>
      <c r="F145" s="187"/>
      <c r="G145" s="188"/>
      <c r="H145" s="188"/>
      <c r="I145" s="188"/>
      <c r="J145" s="188"/>
      <c r="K145" s="188"/>
      <c r="L145" s="188"/>
      <c r="M145" s="188"/>
      <c r="N145" s="188"/>
      <c r="O145" s="188"/>
      <c r="P145" s="188">
        <f>SUM(G145:O145)</f>
        <v>0</v>
      </c>
      <c r="Q145" s="189" t="s">
        <v>570</v>
      </c>
    </row>
    <row r="146" spans="1:17" ht="13.5" thickBot="1" x14ac:dyDescent="0.3">
      <c r="A146" s="328"/>
      <c r="B146" s="322"/>
      <c r="C146" s="65"/>
      <c r="D146" s="59"/>
      <c r="E146" s="59"/>
      <c r="F146" s="59"/>
    </row>
    <row r="147" spans="1:17" ht="29.25" thickBot="1" x14ac:dyDescent="0.3">
      <c r="A147" s="328"/>
      <c r="B147" s="322"/>
      <c r="C147" s="203"/>
      <c r="D147" s="193" t="s">
        <v>455</v>
      </c>
      <c r="E147" s="193" t="s">
        <v>456</v>
      </c>
      <c r="F147" s="193" t="s">
        <v>457</v>
      </c>
      <c r="G147" s="286" t="s">
        <v>458</v>
      </c>
      <c r="H147" s="287"/>
      <c r="I147" s="287"/>
      <c r="J147" s="287"/>
      <c r="K147" s="287"/>
      <c r="L147" s="287"/>
      <c r="M147" s="287"/>
      <c r="N147" s="288"/>
      <c r="O147" s="194"/>
      <c r="P147" s="192"/>
      <c r="Q147" s="195"/>
    </row>
    <row r="148" spans="1:17" ht="87.75" customHeight="1" thickBot="1" x14ac:dyDescent="0.3">
      <c r="A148" s="328"/>
      <c r="B148" s="322"/>
      <c r="C148" s="228" t="s">
        <v>609</v>
      </c>
      <c r="D148" s="228" t="str">
        <f>Q150</f>
        <v>alto</v>
      </c>
      <c r="E148" s="228" t="str">
        <f>Q154</f>
        <v>alto</v>
      </c>
      <c r="F148" s="226" t="str">
        <f>IF(AND(D148="basso",E148="basso"),"basso",IF(AND(D148="basso",E148="medio"),"basso",IF(AND(D148="basso",E148="alto"),"medio",IF(AND(D148="medio",E148="basso"),"basso",IF(AND(D148="medio",E148="medio"),"medio",IF(AND(D148="medio",E148="alto"),"alto",IF(AND(D148="alto",E148="basso"),"medio",IF(AND(D148="alto",E148="medio"),"alto",IF(AND(D148="alto",E148="alto"),"alto")))))))))</f>
        <v>alto</v>
      </c>
      <c r="G148" s="296" t="s">
        <v>459</v>
      </c>
      <c r="H148" s="296" t="s">
        <v>460</v>
      </c>
      <c r="I148" s="298" t="s">
        <v>461</v>
      </c>
      <c r="J148" s="298" t="s">
        <v>493</v>
      </c>
      <c r="K148" s="298" t="s">
        <v>462</v>
      </c>
      <c r="L148" s="298" t="s">
        <v>463</v>
      </c>
      <c r="M148" s="298" t="s">
        <v>464</v>
      </c>
      <c r="N148" s="298" t="s">
        <v>465</v>
      </c>
      <c r="O148" s="179"/>
      <c r="P148" s="180"/>
      <c r="Q148" s="181"/>
    </row>
    <row r="149" spans="1:17" x14ac:dyDescent="0.25">
      <c r="A149" s="328"/>
      <c r="B149" s="322"/>
      <c r="C149" s="169"/>
      <c r="D149" s="58"/>
      <c r="E149" s="58"/>
      <c r="F149" s="58"/>
      <c r="G149" s="296"/>
      <c r="H149" s="296"/>
      <c r="I149" s="298"/>
      <c r="J149" s="298"/>
      <c r="K149" s="298"/>
      <c r="L149" s="298"/>
      <c r="M149" s="298"/>
      <c r="N149" s="298"/>
      <c r="O149" s="179"/>
      <c r="P149" s="180"/>
      <c r="Q149" s="181"/>
    </row>
    <row r="150" spans="1:17" ht="13.5" thickBot="1" x14ac:dyDescent="0.3">
      <c r="A150" s="328"/>
      <c r="B150" s="322"/>
      <c r="C150" s="169"/>
      <c r="D150" s="58"/>
      <c r="E150" s="58"/>
      <c r="F150" s="58"/>
      <c r="G150" s="180"/>
      <c r="H150" s="180"/>
      <c r="I150" s="180"/>
      <c r="J150" s="180"/>
      <c r="K150" s="180">
        <v>1</v>
      </c>
      <c r="L150" s="180"/>
      <c r="M150" s="180"/>
      <c r="N150" s="180"/>
      <c r="O150" s="180"/>
      <c r="P150" s="180">
        <f>SUM(G150:N150)</f>
        <v>1</v>
      </c>
      <c r="Q150" s="181" t="str">
        <f>IF(P150&gt;=4,"basso",IF(P150=3,"medio",IF(P150&lt;=2,"alto")))</f>
        <v>alto</v>
      </c>
    </row>
    <row r="151" spans="1:17" ht="24" thickBot="1" x14ac:dyDescent="0.3">
      <c r="A151" s="328"/>
      <c r="B151" s="322"/>
      <c r="C151" s="169"/>
      <c r="D151" s="58"/>
      <c r="E151" s="58"/>
      <c r="F151" s="196"/>
      <c r="G151" s="286" t="s">
        <v>466</v>
      </c>
      <c r="H151" s="287"/>
      <c r="I151" s="287"/>
      <c r="J151" s="287"/>
      <c r="K151" s="287"/>
      <c r="L151" s="287"/>
      <c r="M151" s="287"/>
      <c r="N151" s="288"/>
      <c r="O151" s="182"/>
      <c r="P151" s="183"/>
      <c r="Q151" s="184"/>
    </row>
    <row r="152" spans="1:17" ht="57.75" customHeight="1" x14ac:dyDescent="0.25">
      <c r="A152" s="328"/>
      <c r="B152" s="322"/>
      <c r="C152" s="169"/>
      <c r="D152" s="58"/>
      <c r="E152" s="58"/>
      <c r="F152" s="58"/>
      <c r="G152" s="298" t="s">
        <v>467</v>
      </c>
      <c r="H152" s="298" t="s">
        <v>475</v>
      </c>
      <c r="I152" s="298" t="s">
        <v>469</v>
      </c>
      <c r="J152" s="298" t="s">
        <v>494</v>
      </c>
      <c r="K152" s="298" t="s">
        <v>470</v>
      </c>
      <c r="L152" s="298" t="s">
        <v>471</v>
      </c>
      <c r="M152" s="298" t="s">
        <v>472</v>
      </c>
      <c r="N152" s="298" t="s">
        <v>473</v>
      </c>
      <c r="O152" s="298" t="s">
        <v>474</v>
      </c>
      <c r="P152" s="180"/>
      <c r="Q152" s="181"/>
    </row>
    <row r="153" spans="1:17" x14ac:dyDescent="0.25">
      <c r="A153" s="328"/>
      <c r="B153" s="322"/>
      <c r="C153" s="169"/>
      <c r="D153" s="58"/>
      <c r="E153" s="58"/>
      <c r="F153" s="58"/>
      <c r="G153" s="298"/>
      <c r="H153" s="298"/>
      <c r="I153" s="298"/>
      <c r="J153" s="298"/>
      <c r="K153" s="298"/>
      <c r="L153" s="298"/>
      <c r="M153" s="298"/>
      <c r="N153" s="298"/>
      <c r="O153" s="298"/>
      <c r="P153" s="180"/>
      <c r="Q153" s="181"/>
    </row>
    <row r="154" spans="1:17" ht="13.5" thickBot="1" x14ac:dyDescent="0.3">
      <c r="A154" s="329"/>
      <c r="B154" s="323"/>
      <c r="C154" s="198"/>
      <c r="D154" s="187"/>
      <c r="E154" s="187"/>
      <c r="F154" s="187"/>
      <c r="G154" s="188"/>
      <c r="H154" s="188"/>
      <c r="I154" s="188"/>
      <c r="J154" s="188"/>
      <c r="K154" s="188"/>
      <c r="L154" s="188"/>
      <c r="M154" s="188"/>
      <c r="N154" s="188"/>
      <c r="O154" s="188"/>
      <c r="P154" s="188">
        <f>SUM(G154:O154)</f>
        <v>0</v>
      </c>
      <c r="Q154" s="189" t="s">
        <v>570</v>
      </c>
    </row>
    <row r="155" spans="1:17" x14ac:dyDescent="0.25">
      <c r="B155" s="60"/>
      <c r="C155" s="65"/>
      <c r="D155" s="59"/>
      <c r="E155" s="59"/>
      <c r="F155" s="59"/>
    </row>
    <row r="156" spans="1:17" ht="37.5" customHeight="1" x14ac:dyDescent="0.25">
      <c r="A156" s="495" t="s">
        <v>603</v>
      </c>
      <c r="B156" s="511" t="s">
        <v>600</v>
      </c>
      <c r="C156" s="508"/>
      <c r="D156" s="509" t="s">
        <v>455</v>
      </c>
      <c r="E156" s="509" t="s">
        <v>456</v>
      </c>
      <c r="F156" s="510" t="s">
        <v>457</v>
      </c>
      <c r="G156" s="497" t="s">
        <v>458</v>
      </c>
      <c r="H156" s="497"/>
      <c r="I156" s="497"/>
      <c r="J156" s="497"/>
      <c r="K156" s="497"/>
      <c r="L156" s="497"/>
      <c r="M156" s="497"/>
      <c r="N156" s="497"/>
      <c r="O156" s="497"/>
      <c r="P156" s="497"/>
      <c r="Q156" s="497"/>
    </row>
    <row r="157" spans="1:17" ht="41.25" customHeight="1" x14ac:dyDescent="0.25">
      <c r="A157" s="495"/>
      <c r="B157" s="512"/>
      <c r="C157" s="475" t="s">
        <v>605</v>
      </c>
      <c r="D157" s="496" t="str">
        <f>Q159</f>
        <v>basso</v>
      </c>
      <c r="E157" s="496" t="str">
        <f>Q163</f>
        <v>alto</v>
      </c>
      <c r="F157" s="514" t="str">
        <f>IF(AND(D157="basso",E157="basso"),"basso",IF(AND(D157="basso",E157="medio"),"basso",IF(AND(D157="basso",E157="alto"),"medio",IF(AND(D157="medio",E157="basso"),"basso",IF(AND(D157="medio",E157="medio"),"medio",IF(AND(D157="medio",E157="alto"),"alto",IF(AND(D157="alto",E157="basso"),"medio",IF(AND(D157="alto",E157="medio"),"alto",IF(AND(D157="alto",E157="alto"),"alto")))))))))</f>
        <v>medio</v>
      </c>
      <c r="G157" s="499" t="s">
        <v>459</v>
      </c>
      <c r="H157" s="499" t="s">
        <v>460</v>
      </c>
      <c r="I157" s="500" t="s">
        <v>461</v>
      </c>
      <c r="J157" s="500" t="s">
        <v>601</v>
      </c>
      <c r="K157" s="298" t="s">
        <v>462</v>
      </c>
      <c r="L157" s="298" t="s">
        <v>463</v>
      </c>
      <c r="M157" s="298" t="s">
        <v>464</v>
      </c>
      <c r="N157" s="500" t="s">
        <v>465</v>
      </c>
      <c r="O157" s="501"/>
      <c r="P157" s="502"/>
      <c r="Q157" s="502"/>
    </row>
    <row r="158" spans="1:17" x14ac:dyDescent="0.25">
      <c r="A158" s="495"/>
      <c r="B158" s="512"/>
      <c r="C158" s="217"/>
      <c r="D158" s="58"/>
      <c r="E158" s="58"/>
      <c r="F158" s="58"/>
      <c r="G158" s="499"/>
      <c r="H158" s="499"/>
      <c r="I158" s="500"/>
      <c r="J158" s="500"/>
      <c r="K158" s="298"/>
      <c r="L158" s="298"/>
      <c r="M158" s="298"/>
      <c r="N158" s="500"/>
      <c r="O158" s="501"/>
      <c r="P158" s="502"/>
      <c r="Q158" s="502"/>
    </row>
    <row r="159" spans="1:17" x14ac:dyDescent="0.25">
      <c r="A159" s="495"/>
      <c r="B159" s="512"/>
      <c r="C159" s="217"/>
      <c r="D159" s="58"/>
      <c r="E159" s="58"/>
      <c r="F159" s="58"/>
      <c r="G159" s="502">
        <v>1</v>
      </c>
      <c r="H159" s="502">
        <v>1</v>
      </c>
      <c r="I159" s="502"/>
      <c r="J159" s="502"/>
      <c r="K159" s="502">
        <v>1</v>
      </c>
      <c r="L159" s="502"/>
      <c r="M159" s="502">
        <v>1</v>
      </c>
      <c r="N159" s="502"/>
      <c r="O159" s="502"/>
      <c r="P159" s="502">
        <f>SUM(G159:N159)</f>
        <v>4</v>
      </c>
      <c r="Q159" s="502" t="str">
        <f>IF(P159&gt;=4,"basso",IF(P159=3,"medio",IF(P159&lt;=2,"alto")))</f>
        <v>basso</v>
      </c>
    </row>
    <row r="160" spans="1:17" ht="23.25" x14ac:dyDescent="0.25">
      <c r="A160" s="495"/>
      <c r="B160" s="512"/>
      <c r="C160" s="217"/>
      <c r="D160" s="58"/>
      <c r="E160" s="58"/>
      <c r="F160" s="58"/>
      <c r="G160" s="497" t="s">
        <v>466</v>
      </c>
      <c r="H160" s="497"/>
      <c r="I160" s="497"/>
      <c r="J160" s="497"/>
      <c r="K160" s="497"/>
      <c r="L160" s="497"/>
      <c r="M160" s="497"/>
      <c r="N160" s="497"/>
      <c r="O160" s="503"/>
      <c r="P160" s="504"/>
      <c r="Q160" s="504"/>
    </row>
    <row r="161" spans="1:17" x14ac:dyDescent="0.25">
      <c r="A161" s="495"/>
      <c r="B161" s="512"/>
      <c r="C161" s="217"/>
      <c r="D161" s="58"/>
      <c r="E161" s="58"/>
      <c r="F161" s="58"/>
      <c r="G161" s="500" t="s">
        <v>467</v>
      </c>
      <c r="H161" s="500" t="s">
        <v>475</v>
      </c>
      <c r="I161" s="500" t="s">
        <v>469</v>
      </c>
      <c r="J161" s="500" t="s">
        <v>602</v>
      </c>
      <c r="K161" s="500" t="s">
        <v>470</v>
      </c>
      <c r="L161" s="500" t="s">
        <v>471</v>
      </c>
      <c r="M161" s="500" t="s">
        <v>472</v>
      </c>
      <c r="N161" s="500" t="s">
        <v>473</v>
      </c>
      <c r="O161" s="500" t="s">
        <v>474</v>
      </c>
      <c r="P161" s="502"/>
      <c r="Q161" s="502"/>
    </row>
    <row r="162" spans="1:17" x14ac:dyDescent="0.25">
      <c r="A162" s="495"/>
      <c r="B162" s="512"/>
      <c r="C162" s="217"/>
      <c r="D162" s="58"/>
      <c r="E162" s="58"/>
      <c r="F162" s="58"/>
      <c r="G162" s="500"/>
      <c r="H162" s="500"/>
      <c r="I162" s="500"/>
      <c r="J162" s="500"/>
      <c r="K162" s="500"/>
      <c r="L162" s="500"/>
      <c r="M162" s="500"/>
      <c r="N162" s="500"/>
      <c r="O162" s="500"/>
      <c r="P162" s="502"/>
      <c r="Q162" s="502"/>
    </row>
    <row r="163" spans="1:17" x14ac:dyDescent="0.25">
      <c r="A163" s="495"/>
      <c r="B163" s="513"/>
      <c r="C163" s="505"/>
      <c r="D163" s="506"/>
      <c r="E163" s="506"/>
      <c r="F163" s="506"/>
      <c r="G163" s="507">
        <v>1</v>
      </c>
      <c r="H163" s="507"/>
      <c r="I163" s="507"/>
      <c r="J163" s="507"/>
      <c r="K163" s="507"/>
      <c r="L163" s="507"/>
      <c r="M163" s="507"/>
      <c r="N163" s="507"/>
      <c r="O163" s="507"/>
      <c r="P163" s="507">
        <f>SUM(G163:O163)</f>
        <v>1</v>
      </c>
      <c r="Q163" s="507" t="s">
        <v>570</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A5:A27"/>
    <mergeCell ref="G47:N47"/>
    <mergeCell ref="G55:N55"/>
    <mergeCell ref="G63:N63"/>
    <mergeCell ref="G92:N92"/>
    <mergeCell ref="G20:N20"/>
    <mergeCell ref="G12:N12"/>
    <mergeCell ref="A32:A70"/>
    <mergeCell ref="B73:B80"/>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J143:J144"/>
    <mergeCell ref="K143:K144"/>
    <mergeCell ref="L143:L144"/>
    <mergeCell ref="M143:M14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O143:O144"/>
    <mergeCell ref="G147:N147"/>
    <mergeCell ref="G148:G149"/>
    <mergeCell ref="G133:G134"/>
    <mergeCell ref="H133:H134"/>
    <mergeCell ref="I133:I134"/>
    <mergeCell ref="J133:J134"/>
    <mergeCell ref="K133:K134"/>
    <mergeCell ref="L133:L134"/>
    <mergeCell ref="M133:M134"/>
    <mergeCell ref="N133:N134"/>
    <mergeCell ref="O124:O125"/>
    <mergeCell ref="O133:O134"/>
    <mergeCell ref="B128:B135"/>
    <mergeCell ref="G128:N128"/>
    <mergeCell ref="G129:G130"/>
    <mergeCell ref="H129:H130"/>
    <mergeCell ref="I129:I130"/>
    <mergeCell ref="J129:J130"/>
    <mergeCell ref="K129:K130"/>
    <mergeCell ref="L129:L130"/>
    <mergeCell ref="M129:M130"/>
    <mergeCell ref="N129:N130"/>
    <mergeCell ref="G132:N132"/>
    <mergeCell ref="G119:N119"/>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106:O107"/>
    <mergeCell ref="K102:K103"/>
    <mergeCell ref="L102:L103"/>
    <mergeCell ref="M102:M103"/>
    <mergeCell ref="N102:N103"/>
    <mergeCell ref="G105:N105"/>
    <mergeCell ref="G106:G107"/>
    <mergeCell ref="H106:H107"/>
    <mergeCell ref="I106:I107"/>
    <mergeCell ref="J106:J107"/>
    <mergeCell ref="K106:K107"/>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G88:N88"/>
    <mergeCell ref="G89:G90"/>
    <mergeCell ref="H89:H90"/>
    <mergeCell ref="I89:I90"/>
    <mergeCell ref="J89:J90"/>
    <mergeCell ref="K89:K90"/>
    <mergeCell ref="L89:L90"/>
    <mergeCell ref="M89:M90"/>
    <mergeCell ref="N89:N90"/>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77:N77"/>
    <mergeCell ref="G78:G79"/>
    <mergeCell ref="H78:H79"/>
    <mergeCell ref="I78:I79"/>
    <mergeCell ref="J78:J79"/>
    <mergeCell ref="K78:K79"/>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H8" activePane="bottomRight" state="frozen"/>
      <selection pane="topRight" activeCell="E1" sqref="E1"/>
      <selection pane="bottomLeft" activeCell="A2" sqref="A2"/>
      <selection pane="bottomRight" activeCell="M10" sqref="M10:M11"/>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34" t="s">
        <v>407</v>
      </c>
      <c r="B1" s="334"/>
      <c r="C1" s="334"/>
      <c r="D1" s="334"/>
      <c r="E1" s="334"/>
      <c r="F1" s="334"/>
      <c r="G1" s="334"/>
      <c r="H1" s="334"/>
      <c r="I1" s="335" t="s">
        <v>8</v>
      </c>
      <c r="J1" s="335"/>
      <c r="K1" s="335"/>
      <c r="L1" s="335"/>
      <c r="M1" s="335"/>
      <c r="N1" s="336" t="s">
        <v>9</v>
      </c>
      <c r="O1" s="336"/>
      <c r="P1" s="336"/>
      <c r="Q1" s="336"/>
      <c r="R1" s="336"/>
      <c r="S1" s="336"/>
      <c r="T1" s="336"/>
      <c r="U1" s="336"/>
    </row>
    <row r="2" spans="1:21" s="122" customFormat="1" ht="127.5" customHeight="1" thickBot="1" x14ac:dyDescent="0.3">
      <c r="A2" s="337" t="s">
        <v>195</v>
      </c>
      <c r="B2" s="337" t="s">
        <v>193</v>
      </c>
      <c r="C2" s="339" t="s">
        <v>194</v>
      </c>
      <c r="D2" s="337" t="s">
        <v>196</v>
      </c>
      <c r="E2" s="339" t="s">
        <v>360</v>
      </c>
      <c r="F2" s="339" t="s">
        <v>10</v>
      </c>
      <c r="G2" s="339" t="s">
        <v>11</v>
      </c>
      <c r="H2" s="339" t="s">
        <v>12</v>
      </c>
      <c r="I2" s="343" t="s">
        <v>13</v>
      </c>
      <c r="J2" s="343" t="s">
        <v>443</v>
      </c>
      <c r="K2" s="343" t="s">
        <v>14</v>
      </c>
      <c r="L2" s="343"/>
      <c r="M2" s="343"/>
      <c r="N2" s="341" t="s">
        <v>197</v>
      </c>
      <c r="O2" s="341" t="s">
        <v>15</v>
      </c>
      <c r="P2" s="341" t="s">
        <v>16</v>
      </c>
      <c r="Q2" s="341" t="s">
        <v>17</v>
      </c>
      <c r="R2" s="341"/>
      <c r="S2" s="341"/>
      <c r="T2" s="341"/>
      <c r="U2" s="341"/>
    </row>
    <row r="3" spans="1:21" s="122" customFormat="1" ht="127.5" customHeight="1" thickBot="1" x14ac:dyDescent="0.3">
      <c r="A3" s="338"/>
      <c r="B3" s="338"/>
      <c r="C3" s="340"/>
      <c r="D3" s="338"/>
      <c r="E3" s="340"/>
      <c r="F3" s="340"/>
      <c r="G3" s="340"/>
      <c r="H3" s="340"/>
      <c r="I3" s="344"/>
      <c r="J3" s="343"/>
      <c r="K3" s="69" t="s">
        <v>18</v>
      </c>
      <c r="L3" s="69" t="s">
        <v>19</v>
      </c>
      <c r="M3" s="69" t="s">
        <v>20</v>
      </c>
      <c r="N3" s="342"/>
      <c r="O3" s="342"/>
      <c r="P3" s="342"/>
      <c r="Q3" s="70" t="s">
        <v>447</v>
      </c>
      <c r="R3" s="211" t="s">
        <v>448</v>
      </c>
      <c r="S3" s="211" t="s">
        <v>21</v>
      </c>
      <c r="T3" s="211" t="s">
        <v>449</v>
      </c>
      <c r="U3" s="70" t="s">
        <v>22</v>
      </c>
    </row>
    <row r="4" spans="1:21" s="122" customFormat="1" ht="85.5" customHeight="1" x14ac:dyDescent="0.25">
      <c r="A4" s="345" t="s">
        <v>289</v>
      </c>
      <c r="B4" s="348">
        <v>1</v>
      </c>
      <c r="C4" s="348" t="s">
        <v>294</v>
      </c>
      <c r="D4" s="75">
        <v>1.1000000000000001</v>
      </c>
      <c r="E4" s="212" t="s">
        <v>450</v>
      </c>
      <c r="F4" s="212" t="s">
        <v>170</v>
      </c>
      <c r="G4" s="212" t="s">
        <v>25</v>
      </c>
      <c r="H4" s="216" t="s">
        <v>171</v>
      </c>
      <c r="I4" s="212" t="s">
        <v>452</v>
      </c>
      <c r="J4" s="212" t="s">
        <v>495</v>
      </c>
      <c r="K4" s="351" t="s">
        <v>186</v>
      </c>
      <c r="L4" s="354" t="s">
        <v>28</v>
      </c>
      <c r="M4" s="460" t="s">
        <v>29</v>
      </c>
      <c r="N4" s="212" t="s">
        <v>505</v>
      </c>
      <c r="O4" s="213" t="s">
        <v>584</v>
      </c>
      <c r="P4" s="212" t="s">
        <v>312</v>
      </c>
      <c r="Q4" s="212" t="s">
        <v>412</v>
      </c>
      <c r="R4" s="214">
        <v>44926</v>
      </c>
      <c r="S4" s="212" t="s">
        <v>509</v>
      </c>
      <c r="T4" s="215" t="s">
        <v>508</v>
      </c>
      <c r="U4" s="164" t="s">
        <v>170</v>
      </c>
    </row>
    <row r="5" spans="1:21" s="122" customFormat="1" ht="81.75" customHeight="1" x14ac:dyDescent="0.25">
      <c r="A5" s="345"/>
      <c r="B5" s="349"/>
      <c r="C5" s="349"/>
      <c r="D5" s="75">
        <v>1.2</v>
      </c>
      <c r="E5" s="212" t="s">
        <v>451</v>
      </c>
      <c r="F5" s="212" t="s">
        <v>170</v>
      </c>
      <c r="G5" s="212" t="s">
        <v>33</v>
      </c>
      <c r="H5" s="216" t="s">
        <v>171</v>
      </c>
      <c r="I5" s="212" t="s">
        <v>453</v>
      </c>
      <c r="J5" s="212" t="s">
        <v>302</v>
      </c>
      <c r="K5" s="352"/>
      <c r="L5" s="355"/>
      <c r="M5" s="461"/>
      <c r="N5" s="212" t="s">
        <v>503</v>
      </c>
      <c r="O5" s="212" t="s">
        <v>46</v>
      </c>
      <c r="P5" s="212" t="s">
        <v>46</v>
      </c>
      <c r="Q5" s="212" t="s">
        <v>506</v>
      </c>
      <c r="R5" s="212" t="s">
        <v>46</v>
      </c>
      <c r="S5" s="212" t="s">
        <v>46</v>
      </c>
      <c r="T5" s="212" t="s">
        <v>46</v>
      </c>
      <c r="U5" s="212" t="s">
        <v>46</v>
      </c>
    </row>
    <row r="6" spans="1:21" s="122" customFormat="1" ht="133.5" customHeight="1" x14ac:dyDescent="0.25">
      <c r="A6" s="345"/>
      <c r="B6" s="350"/>
      <c r="C6" s="350"/>
      <c r="D6" s="75">
        <v>1.3</v>
      </c>
      <c r="E6" s="212" t="s">
        <v>582</v>
      </c>
      <c r="F6" s="212" t="s">
        <v>170</v>
      </c>
      <c r="G6" s="212" t="s">
        <v>25</v>
      </c>
      <c r="H6" s="216" t="s">
        <v>171</v>
      </c>
      <c r="I6" s="212" t="s">
        <v>296</v>
      </c>
      <c r="J6" s="212" t="s">
        <v>495</v>
      </c>
      <c r="K6" s="353"/>
      <c r="L6" s="356"/>
      <c r="M6" s="462"/>
      <c r="N6" s="212" t="s">
        <v>504</v>
      </c>
      <c r="O6" s="213" t="s">
        <v>522</v>
      </c>
      <c r="P6" s="212" t="s">
        <v>311</v>
      </c>
      <c r="Q6" s="212" t="s">
        <v>412</v>
      </c>
      <c r="R6" s="212" t="s">
        <v>413</v>
      </c>
      <c r="S6" s="212" t="s">
        <v>507</v>
      </c>
      <c r="T6" s="215" t="s">
        <v>508</v>
      </c>
      <c r="U6" s="164" t="s">
        <v>170</v>
      </c>
    </row>
    <row r="7" spans="1:21" s="122" customFormat="1" ht="168.75" customHeight="1" x14ac:dyDescent="0.25">
      <c r="A7" s="345"/>
      <c r="B7" s="75">
        <v>2</v>
      </c>
      <c r="C7" s="77" t="s">
        <v>512</v>
      </c>
      <c r="D7" s="75">
        <v>2.1</v>
      </c>
      <c r="E7" s="75" t="s">
        <v>408</v>
      </c>
      <c r="F7" s="75" t="s">
        <v>35</v>
      </c>
      <c r="G7" s="75" t="s">
        <v>511</v>
      </c>
      <c r="H7" s="74" t="s">
        <v>176</v>
      </c>
      <c r="I7" s="75" t="s">
        <v>300</v>
      </c>
      <c r="J7" s="75" t="s">
        <v>304</v>
      </c>
      <c r="K7" s="74" t="s">
        <v>186</v>
      </c>
      <c r="L7" s="78" t="s">
        <v>185</v>
      </c>
      <c r="M7" s="463" t="s">
        <v>29</v>
      </c>
      <c r="N7" s="75" t="s">
        <v>514</v>
      </c>
      <c r="O7" s="75" t="s">
        <v>46</v>
      </c>
      <c r="P7" s="75" t="s">
        <v>46</v>
      </c>
      <c r="Q7" s="75" t="s">
        <v>506</v>
      </c>
      <c r="R7" s="75" t="s">
        <v>46</v>
      </c>
      <c r="S7" s="75" t="s">
        <v>46</v>
      </c>
      <c r="T7" s="75" t="s">
        <v>46</v>
      </c>
      <c r="U7" s="75" t="s">
        <v>46</v>
      </c>
    </row>
    <row r="8" spans="1:21" s="122" customFormat="1" ht="183.75" customHeight="1" x14ac:dyDescent="0.25">
      <c r="A8" s="345"/>
      <c r="B8" s="75">
        <v>3</v>
      </c>
      <c r="C8" s="77" t="s">
        <v>283</v>
      </c>
      <c r="D8" s="75">
        <v>3.1</v>
      </c>
      <c r="E8" s="75" t="s">
        <v>409</v>
      </c>
      <c r="F8" s="75" t="s">
        <v>35</v>
      </c>
      <c r="G8" s="75" t="s">
        <v>511</v>
      </c>
      <c r="H8" s="76" t="s">
        <v>171</v>
      </c>
      <c r="I8" s="75" t="s">
        <v>299</v>
      </c>
      <c r="J8" s="75" t="s">
        <v>304</v>
      </c>
      <c r="K8" s="74" t="s">
        <v>27</v>
      </c>
      <c r="L8" s="78" t="s">
        <v>28</v>
      </c>
      <c r="M8" s="463" t="s">
        <v>29</v>
      </c>
      <c r="N8" s="75" t="s">
        <v>515</v>
      </c>
      <c r="O8" s="75" t="s">
        <v>46</v>
      </c>
      <c r="P8" s="75" t="s">
        <v>46</v>
      </c>
      <c r="Q8" s="75" t="s">
        <v>506</v>
      </c>
      <c r="R8" s="75" t="s">
        <v>46</v>
      </c>
      <c r="S8" s="75" t="s">
        <v>46</v>
      </c>
      <c r="T8" s="75" t="s">
        <v>46</v>
      </c>
      <c r="U8" s="75" t="s">
        <v>46</v>
      </c>
    </row>
    <row r="9" spans="1:21" s="122" customFormat="1" ht="119.25" customHeight="1" x14ac:dyDescent="0.25">
      <c r="A9" s="345"/>
      <c r="B9" s="75">
        <v>4</v>
      </c>
      <c r="C9" s="77" t="s">
        <v>222</v>
      </c>
      <c r="D9" s="75">
        <v>4.0999999999999996</v>
      </c>
      <c r="E9" s="75" t="s">
        <v>410</v>
      </c>
      <c r="F9" s="75" t="s">
        <v>35</v>
      </c>
      <c r="G9" s="75" t="s">
        <v>511</v>
      </c>
      <c r="H9" s="74" t="s">
        <v>176</v>
      </c>
      <c r="I9" s="75" t="s">
        <v>301</v>
      </c>
      <c r="J9" s="75" t="s">
        <v>303</v>
      </c>
      <c r="K9" s="74" t="s">
        <v>27</v>
      </c>
      <c r="L9" s="78" t="s">
        <v>28</v>
      </c>
      <c r="M9" s="463" t="s">
        <v>29</v>
      </c>
      <c r="N9" s="75" t="s">
        <v>516</v>
      </c>
      <c r="O9" s="75" t="s">
        <v>517</v>
      </c>
      <c r="P9" s="75" t="s">
        <v>518</v>
      </c>
      <c r="Q9" s="75" t="s">
        <v>412</v>
      </c>
      <c r="R9" s="75" t="s">
        <v>413</v>
      </c>
      <c r="S9" s="75" t="s">
        <v>253</v>
      </c>
      <c r="T9" s="75" t="s">
        <v>305</v>
      </c>
      <c r="U9" s="74" t="s">
        <v>170</v>
      </c>
    </row>
    <row r="10" spans="1:21" s="122" customFormat="1" ht="127.5" customHeight="1" x14ac:dyDescent="0.25">
      <c r="A10" s="345"/>
      <c r="B10" s="75">
        <v>5</v>
      </c>
      <c r="C10" s="77" t="s">
        <v>223</v>
      </c>
      <c r="D10" s="75">
        <v>5.0999999999999996</v>
      </c>
      <c r="E10" s="75" t="s">
        <v>510</v>
      </c>
      <c r="F10" s="75" t="s">
        <v>170</v>
      </c>
      <c r="G10" s="75" t="s">
        <v>511</v>
      </c>
      <c r="H10" s="76" t="s">
        <v>171</v>
      </c>
      <c r="I10" s="75" t="s">
        <v>297</v>
      </c>
      <c r="J10" s="75" t="s">
        <v>302</v>
      </c>
      <c r="K10" s="74" t="s">
        <v>186</v>
      </c>
      <c r="L10" s="78" t="s">
        <v>185</v>
      </c>
      <c r="M10" s="463" t="s">
        <v>29</v>
      </c>
      <c r="N10" s="75" t="s">
        <v>519</v>
      </c>
      <c r="O10" s="75" t="s">
        <v>513</v>
      </c>
      <c r="P10" s="75" t="s">
        <v>309</v>
      </c>
      <c r="Q10" s="75" t="s">
        <v>412</v>
      </c>
      <c r="R10" s="75" t="s">
        <v>413</v>
      </c>
      <c r="S10" s="75" t="s">
        <v>252</v>
      </c>
      <c r="T10" s="124" t="s">
        <v>508</v>
      </c>
      <c r="U10" s="74" t="s">
        <v>35</v>
      </c>
    </row>
    <row r="11" spans="1:21" s="122" customFormat="1" ht="102.75" customHeight="1" x14ac:dyDescent="0.25">
      <c r="A11" s="345"/>
      <c r="B11" s="75">
        <v>6</v>
      </c>
      <c r="C11" s="77" t="s">
        <v>224</v>
      </c>
      <c r="D11" s="75">
        <v>6.1</v>
      </c>
      <c r="E11" s="75" t="s">
        <v>411</v>
      </c>
      <c r="F11" s="75" t="s">
        <v>170</v>
      </c>
      <c r="G11" s="75" t="s">
        <v>511</v>
      </c>
      <c r="H11" s="74" t="s">
        <v>176</v>
      </c>
      <c r="I11" s="75" t="s">
        <v>298</v>
      </c>
      <c r="J11" s="75" t="s">
        <v>302</v>
      </c>
      <c r="K11" s="74" t="s">
        <v>186</v>
      </c>
      <c r="L11" s="78" t="s">
        <v>185</v>
      </c>
      <c r="M11" s="463" t="s">
        <v>29</v>
      </c>
      <c r="N11" s="75" t="s">
        <v>523</v>
      </c>
      <c r="O11" s="75" t="s">
        <v>524</v>
      </c>
      <c r="P11" s="75" t="s">
        <v>525</v>
      </c>
      <c r="Q11" s="75" t="s">
        <v>412</v>
      </c>
      <c r="R11" s="123">
        <v>44742</v>
      </c>
      <c r="S11" s="75" t="s">
        <v>520</v>
      </c>
      <c r="T11" s="124" t="s">
        <v>521</v>
      </c>
      <c r="U11" s="74" t="s">
        <v>170</v>
      </c>
    </row>
    <row r="12" spans="1:21" s="122" customFormat="1" ht="71.25" customHeight="1" x14ac:dyDescent="0.25"/>
    <row r="13" spans="1:21" s="122" customFormat="1" ht="127.5" customHeight="1" x14ac:dyDescent="0.25">
      <c r="A13" s="125"/>
      <c r="B13" s="126"/>
      <c r="C13" s="125"/>
      <c r="D13" s="125"/>
      <c r="E13" s="127"/>
      <c r="F13" s="346" t="s">
        <v>292</v>
      </c>
      <c r="G13" s="346"/>
    </row>
    <row r="14" spans="1:21" s="122" customFormat="1" ht="127.5" customHeight="1" x14ac:dyDescent="0.25">
      <c r="A14" s="128"/>
      <c r="B14" s="347" t="s">
        <v>286</v>
      </c>
      <c r="C14" s="347"/>
      <c r="D14" s="125"/>
      <c r="E14" s="127"/>
      <c r="F14" s="346" t="s">
        <v>47</v>
      </c>
      <c r="G14" s="346"/>
    </row>
    <row r="15" spans="1:21" s="122" customFormat="1" ht="127.5" customHeight="1" x14ac:dyDescent="0.25">
      <c r="A15" s="125"/>
      <c r="B15" s="126"/>
      <c r="C15" s="125"/>
      <c r="D15" s="125"/>
      <c r="E15" s="127"/>
      <c r="F15" s="346" t="s">
        <v>49</v>
      </c>
      <c r="G15" s="346"/>
    </row>
    <row r="16" spans="1:21" s="122" customFormat="1" ht="127.5" customHeight="1" x14ac:dyDescent="0.25"/>
    <row r="17" s="122" customFormat="1" ht="127.5" customHeight="1" x14ac:dyDescent="0.25"/>
    <row r="18" s="122"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D19" activePane="bottomRight" state="frozen"/>
      <selection pane="topRight" activeCell="D1" sqref="D1"/>
      <selection pane="bottomLeft" activeCell="A4" sqref="A4"/>
      <selection pane="bottomRight" activeCell="L21" sqref="L21"/>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375" t="s">
        <v>359</v>
      </c>
      <c r="B1" s="375"/>
      <c r="C1" s="375"/>
      <c r="D1" s="375"/>
      <c r="E1" s="375"/>
      <c r="F1" s="375"/>
      <c r="G1" s="375"/>
      <c r="H1" s="375"/>
      <c r="I1" s="376" t="s">
        <v>8</v>
      </c>
      <c r="J1" s="377"/>
      <c r="K1" s="377"/>
      <c r="L1" s="377"/>
      <c r="M1" s="378"/>
      <c r="N1" s="367" t="s">
        <v>9</v>
      </c>
      <c r="O1" s="368"/>
      <c r="P1" s="368"/>
      <c r="Q1" s="368"/>
      <c r="R1" s="368"/>
      <c r="S1" s="368"/>
      <c r="T1" s="368"/>
      <c r="U1" s="368"/>
    </row>
    <row r="2" spans="1:21" ht="51" customHeight="1" thickBot="1" x14ac:dyDescent="0.3">
      <c r="A2" s="369" t="s">
        <v>195</v>
      </c>
      <c r="B2" s="369" t="s">
        <v>193</v>
      </c>
      <c r="C2" s="339" t="s">
        <v>194</v>
      </c>
      <c r="D2" s="369" t="s">
        <v>196</v>
      </c>
      <c r="E2" s="339" t="s">
        <v>360</v>
      </c>
      <c r="F2" s="339" t="s">
        <v>10</v>
      </c>
      <c r="G2" s="339" t="s">
        <v>11</v>
      </c>
      <c r="H2" s="339" t="s">
        <v>12</v>
      </c>
      <c r="I2" s="344" t="s">
        <v>13</v>
      </c>
      <c r="J2" s="343" t="s">
        <v>443</v>
      </c>
      <c r="K2" s="383" t="s">
        <v>14</v>
      </c>
      <c r="L2" s="384"/>
      <c r="M2" s="385"/>
      <c r="N2" s="379" t="s">
        <v>197</v>
      </c>
      <c r="O2" s="380" t="s">
        <v>15</v>
      </c>
      <c r="P2" s="341" t="s">
        <v>16</v>
      </c>
      <c r="Q2" s="371" t="s">
        <v>17</v>
      </c>
      <c r="R2" s="371"/>
      <c r="S2" s="371"/>
      <c r="T2" s="371"/>
      <c r="U2" s="371"/>
    </row>
    <row r="3" spans="1:21" ht="128.25" customHeight="1" thickBot="1" x14ac:dyDescent="0.3">
      <c r="A3" s="370"/>
      <c r="B3" s="370"/>
      <c r="C3" s="340"/>
      <c r="D3" s="370"/>
      <c r="E3" s="340"/>
      <c r="F3" s="340"/>
      <c r="G3" s="340"/>
      <c r="H3" s="340"/>
      <c r="I3" s="372"/>
      <c r="J3" s="343"/>
      <c r="K3" s="69" t="s">
        <v>18</v>
      </c>
      <c r="L3" s="69" t="s">
        <v>19</v>
      </c>
      <c r="M3" s="130" t="s">
        <v>20</v>
      </c>
      <c r="N3" s="379"/>
      <c r="O3" s="381"/>
      <c r="P3" s="342"/>
      <c r="Q3" s="70" t="s">
        <v>447</v>
      </c>
      <c r="R3" s="70" t="s">
        <v>448</v>
      </c>
      <c r="S3" s="70" t="s">
        <v>21</v>
      </c>
      <c r="T3" s="70" t="s">
        <v>449</v>
      </c>
      <c r="U3" s="70" t="s">
        <v>22</v>
      </c>
    </row>
    <row r="4" spans="1:21" s="133" customFormat="1" ht="224.25" customHeight="1" x14ac:dyDescent="0.25">
      <c r="A4" s="373" t="s">
        <v>290</v>
      </c>
      <c r="B4" s="131">
        <v>1</v>
      </c>
      <c r="C4" s="132" t="s">
        <v>343</v>
      </c>
      <c r="D4" s="132" t="s">
        <v>361</v>
      </c>
      <c r="E4" s="132" t="s">
        <v>362</v>
      </c>
      <c r="F4" s="74" t="s">
        <v>170</v>
      </c>
      <c r="G4" s="75" t="s">
        <v>346</v>
      </c>
      <c r="H4" s="76" t="s">
        <v>26</v>
      </c>
      <c r="I4" s="75" t="s">
        <v>344</v>
      </c>
      <c r="J4" s="75" t="s">
        <v>345</v>
      </c>
      <c r="K4" s="74" t="s">
        <v>186</v>
      </c>
      <c r="L4" s="78" t="s">
        <v>188</v>
      </c>
      <c r="M4" s="466" t="s">
        <v>192</v>
      </c>
      <c r="N4" s="75" t="s">
        <v>585</v>
      </c>
      <c r="O4" s="75" t="s">
        <v>533</v>
      </c>
      <c r="P4" s="75" t="s">
        <v>581</v>
      </c>
      <c r="Q4" s="132" t="s">
        <v>31</v>
      </c>
      <c r="R4" s="123">
        <v>44926</v>
      </c>
      <c r="S4" s="75" t="s">
        <v>529</v>
      </c>
      <c r="T4" s="124" t="s">
        <v>508</v>
      </c>
      <c r="U4" s="75" t="s">
        <v>532</v>
      </c>
    </row>
    <row r="5" spans="1:21" s="133" customFormat="1" ht="194.25" customHeight="1" x14ac:dyDescent="0.25">
      <c r="A5" s="373"/>
      <c r="B5" s="134">
        <v>2</v>
      </c>
      <c r="C5" s="75" t="s">
        <v>526</v>
      </c>
      <c r="D5" s="75">
        <v>2.1</v>
      </c>
      <c r="E5" s="75" t="s">
        <v>363</v>
      </c>
      <c r="F5" s="74" t="s">
        <v>170</v>
      </c>
      <c r="G5" s="75" t="s">
        <v>346</v>
      </c>
      <c r="H5" s="74" t="s">
        <v>176</v>
      </c>
      <c r="I5" s="75" t="s">
        <v>365</v>
      </c>
      <c r="J5" s="75" t="s">
        <v>366</v>
      </c>
      <c r="K5" s="174" t="s">
        <v>27</v>
      </c>
      <c r="L5" s="78" t="s">
        <v>28</v>
      </c>
      <c r="M5" s="463" t="s">
        <v>29</v>
      </c>
      <c r="N5" s="75" t="s">
        <v>528</v>
      </c>
      <c r="O5" s="75" t="s">
        <v>527</v>
      </c>
      <c r="P5" s="75" t="s">
        <v>309</v>
      </c>
      <c r="Q5" s="75" t="s">
        <v>31</v>
      </c>
      <c r="R5" s="123">
        <v>44926</v>
      </c>
      <c r="S5" s="75" t="s">
        <v>529</v>
      </c>
      <c r="T5" s="124" t="s">
        <v>508</v>
      </c>
      <c r="U5" s="75" t="s">
        <v>532</v>
      </c>
    </row>
    <row r="6" spans="1:21" s="133" customFormat="1" ht="224.25" customHeight="1" x14ac:dyDescent="0.25">
      <c r="A6" s="373"/>
      <c r="B6" s="131">
        <v>3</v>
      </c>
      <c r="C6" s="75" t="s">
        <v>367</v>
      </c>
      <c r="D6" s="132">
        <v>3.1</v>
      </c>
      <c r="E6" s="75" t="s">
        <v>364</v>
      </c>
      <c r="F6" s="74" t="s">
        <v>170</v>
      </c>
      <c r="G6" s="75" t="s">
        <v>346</v>
      </c>
      <c r="H6" s="74" t="s">
        <v>176</v>
      </c>
      <c r="I6" s="75" t="s">
        <v>368</v>
      </c>
      <c r="J6" s="75" t="s">
        <v>303</v>
      </c>
      <c r="K6" s="363" t="s">
        <v>186</v>
      </c>
      <c r="L6" s="457" t="s">
        <v>185</v>
      </c>
      <c r="M6" s="464" t="s">
        <v>29</v>
      </c>
      <c r="N6" s="348" t="s">
        <v>537</v>
      </c>
      <c r="O6" s="348" t="s">
        <v>535</v>
      </c>
      <c r="P6" s="348" t="s">
        <v>536</v>
      </c>
      <c r="Q6" s="75" t="s">
        <v>31</v>
      </c>
      <c r="R6" s="357">
        <v>44926</v>
      </c>
      <c r="S6" s="348" t="s">
        <v>252</v>
      </c>
      <c r="T6" s="360" t="s">
        <v>508</v>
      </c>
      <c r="U6" s="363" t="s">
        <v>532</v>
      </c>
    </row>
    <row r="7" spans="1:21" s="133" customFormat="1" ht="195" customHeight="1" x14ac:dyDescent="0.25">
      <c r="A7" s="373"/>
      <c r="B7" s="135"/>
      <c r="C7" s="135"/>
      <c r="D7" s="132">
        <v>3.2</v>
      </c>
      <c r="E7" s="75" t="s">
        <v>369</v>
      </c>
      <c r="F7" s="136" t="s">
        <v>392</v>
      </c>
      <c r="G7" s="75" t="s">
        <v>371</v>
      </c>
      <c r="H7" s="74" t="s">
        <v>176</v>
      </c>
      <c r="I7" s="75" t="s">
        <v>370</v>
      </c>
      <c r="J7" s="75" t="s">
        <v>372</v>
      </c>
      <c r="K7" s="364"/>
      <c r="L7" s="459"/>
      <c r="M7" s="467"/>
      <c r="N7" s="349"/>
      <c r="O7" s="349"/>
      <c r="P7" s="349"/>
      <c r="Q7" s="75" t="s">
        <v>31</v>
      </c>
      <c r="R7" s="358"/>
      <c r="S7" s="349"/>
      <c r="T7" s="361"/>
      <c r="U7" s="364"/>
    </row>
    <row r="8" spans="1:21" ht="89.25" customHeight="1" x14ac:dyDescent="0.25">
      <c r="A8" s="373"/>
      <c r="D8" s="76">
        <v>3.3</v>
      </c>
      <c r="E8" s="75" t="s">
        <v>373</v>
      </c>
      <c r="F8" s="74" t="s">
        <v>170</v>
      </c>
      <c r="G8" s="75" t="s">
        <v>371</v>
      </c>
      <c r="H8" s="74" t="s">
        <v>176</v>
      </c>
      <c r="I8" s="75" t="s">
        <v>374</v>
      </c>
      <c r="J8" s="74" t="s">
        <v>375</v>
      </c>
      <c r="K8" s="364"/>
      <c r="L8" s="459"/>
      <c r="M8" s="467"/>
      <c r="N8" s="349"/>
      <c r="O8" s="349"/>
      <c r="P8" s="349"/>
      <c r="Q8" s="75" t="s">
        <v>31</v>
      </c>
      <c r="R8" s="358"/>
      <c r="S8" s="349"/>
      <c r="T8" s="361"/>
      <c r="U8" s="364"/>
    </row>
    <row r="9" spans="1:21" ht="87" customHeight="1" x14ac:dyDescent="0.25">
      <c r="A9" s="373"/>
      <c r="D9" s="137">
        <v>3.4</v>
      </c>
      <c r="E9" s="75" t="s">
        <v>376</v>
      </c>
      <c r="F9" s="138" t="s">
        <v>24</v>
      </c>
      <c r="G9" s="139" t="s">
        <v>346</v>
      </c>
      <c r="H9" s="138" t="s">
        <v>176</v>
      </c>
      <c r="I9" s="139" t="s">
        <v>377</v>
      </c>
      <c r="J9" s="138" t="s">
        <v>302</v>
      </c>
      <c r="K9" s="365"/>
      <c r="L9" s="458"/>
      <c r="M9" s="465"/>
      <c r="N9" s="350"/>
      <c r="O9" s="350"/>
      <c r="P9" s="350"/>
      <c r="Q9" s="75" t="s">
        <v>31</v>
      </c>
      <c r="R9" s="359"/>
      <c r="S9" s="350"/>
      <c r="T9" s="362"/>
      <c r="U9" s="365"/>
    </row>
    <row r="10" spans="1:21" ht="117.75" customHeight="1" x14ac:dyDescent="0.25">
      <c r="A10" s="373"/>
      <c r="B10" s="134">
        <v>4</v>
      </c>
      <c r="C10" s="75" t="s">
        <v>378</v>
      </c>
      <c r="D10" s="74">
        <v>4.0999999999999996</v>
      </c>
      <c r="E10" s="75" t="s">
        <v>379</v>
      </c>
      <c r="F10" s="74" t="s">
        <v>24</v>
      </c>
      <c r="G10" s="75" t="s">
        <v>346</v>
      </c>
      <c r="H10" s="74" t="s">
        <v>176</v>
      </c>
      <c r="I10" s="75" t="s">
        <v>380</v>
      </c>
      <c r="J10" s="74" t="s">
        <v>302</v>
      </c>
      <c r="K10" s="363" t="s">
        <v>186</v>
      </c>
      <c r="L10" s="457" t="s">
        <v>188</v>
      </c>
      <c r="M10" s="468" t="s">
        <v>192</v>
      </c>
      <c r="N10" s="348" t="s">
        <v>534</v>
      </c>
      <c r="O10" s="348" t="s">
        <v>527</v>
      </c>
      <c r="P10" s="348" t="s">
        <v>309</v>
      </c>
      <c r="Q10" s="75" t="s">
        <v>31</v>
      </c>
      <c r="R10" s="357">
        <v>44926</v>
      </c>
      <c r="S10" s="348" t="s">
        <v>529</v>
      </c>
      <c r="T10" s="360" t="s">
        <v>508</v>
      </c>
      <c r="U10" s="348" t="s">
        <v>532</v>
      </c>
    </row>
    <row r="11" spans="1:21" ht="85.5" customHeight="1" x14ac:dyDescent="0.25">
      <c r="A11" s="373"/>
      <c r="B11" s="136"/>
      <c r="C11" s="136"/>
      <c r="D11" s="74">
        <v>4.2</v>
      </c>
      <c r="E11" s="75" t="s">
        <v>381</v>
      </c>
      <c r="F11" s="74" t="s">
        <v>24</v>
      </c>
      <c r="G11" s="75" t="s">
        <v>346</v>
      </c>
      <c r="H11" s="74" t="s">
        <v>176</v>
      </c>
      <c r="I11" s="75" t="s">
        <v>382</v>
      </c>
      <c r="J11" s="74" t="s">
        <v>372</v>
      </c>
      <c r="K11" s="364"/>
      <c r="L11" s="459"/>
      <c r="M11" s="469"/>
      <c r="N11" s="349"/>
      <c r="O11" s="349"/>
      <c r="P11" s="349"/>
      <c r="Q11" s="75" t="s">
        <v>31</v>
      </c>
      <c r="R11" s="358"/>
      <c r="S11" s="349"/>
      <c r="T11" s="361"/>
      <c r="U11" s="349"/>
    </row>
    <row r="12" spans="1:21" ht="120.75" customHeight="1" x14ac:dyDescent="0.25">
      <c r="A12" s="373"/>
      <c r="B12" s="136"/>
      <c r="C12" s="136"/>
      <c r="D12" s="74">
        <v>4.3</v>
      </c>
      <c r="E12" s="75" t="s">
        <v>383</v>
      </c>
      <c r="F12" s="74" t="s">
        <v>24</v>
      </c>
      <c r="G12" s="75" t="s">
        <v>346</v>
      </c>
      <c r="H12" s="74" t="s">
        <v>176</v>
      </c>
      <c r="I12" s="75" t="s">
        <v>384</v>
      </c>
      <c r="J12" s="75" t="s">
        <v>385</v>
      </c>
      <c r="K12" s="364"/>
      <c r="L12" s="459"/>
      <c r="M12" s="469"/>
      <c r="N12" s="349"/>
      <c r="O12" s="349"/>
      <c r="P12" s="349"/>
      <c r="Q12" s="75" t="s">
        <v>31</v>
      </c>
      <c r="R12" s="358"/>
      <c r="S12" s="349"/>
      <c r="T12" s="361"/>
      <c r="U12" s="349"/>
    </row>
    <row r="13" spans="1:21" ht="111.75" customHeight="1" x14ac:dyDescent="0.25">
      <c r="A13" s="373"/>
      <c r="B13" s="136"/>
      <c r="C13" s="136"/>
      <c r="D13" s="74">
        <v>4.4000000000000004</v>
      </c>
      <c r="E13" s="75" t="s">
        <v>386</v>
      </c>
      <c r="F13" s="74" t="s">
        <v>170</v>
      </c>
      <c r="G13" s="75" t="s">
        <v>388</v>
      </c>
      <c r="H13" s="74" t="s">
        <v>176</v>
      </c>
      <c r="I13" s="75" t="s">
        <v>387</v>
      </c>
      <c r="J13" s="74" t="s">
        <v>375</v>
      </c>
      <c r="K13" s="364"/>
      <c r="L13" s="459"/>
      <c r="M13" s="469"/>
      <c r="N13" s="349"/>
      <c r="O13" s="349"/>
      <c r="P13" s="349"/>
      <c r="Q13" s="75" t="s">
        <v>31</v>
      </c>
      <c r="R13" s="358"/>
      <c r="S13" s="349"/>
      <c r="T13" s="361"/>
      <c r="U13" s="349"/>
    </row>
    <row r="14" spans="1:21" ht="121.5" customHeight="1" x14ac:dyDescent="0.25">
      <c r="A14" s="373"/>
      <c r="B14" s="136"/>
      <c r="C14" s="136"/>
      <c r="D14" s="138">
        <v>4.5</v>
      </c>
      <c r="E14" s="139" t="s">
        <v>389</v>
      </c>
      <c r="F14" s="136" t="s">
        <v>392</v>
      </c>
      <c r="G14" s="139" t="s">
        <v>388</v>
      </c>
      <c r="H14" s="138" t="s">
        <v>176</v>
      </c>
      <c r="I14" s="139" t="s">
        <v>390</v>
      </c>
      <c r="J14" s="139" t="s">
        <v>385</v>
      </c>
      <c r="K14" s="364"/>
      <c r="L14" s="459"/>
      <c r="M14" s="469"/>
      <c r="N14" s="349"/>
      <c r="O14" s="349"/>
      <c r="P14" s="349"/>
      <c r="Q14" s="75" t="s">
        <v>31</v>
      </c>
      <c r="R14" s="358"/>
      <c r="S14" s="349"/>
      <c r="T14" s="361"/>
      <c r="U14" s="349"/>
    </row>
    <row r="15" spans="1:21" ht="111.75" customHeight="1" x14ac:dyDescent="0.25">
      <c r="A15" s="373"/>
      <c r="B15" s="136"/>
      <c r="C15" s="136"/>
      <c r="D15" s="74">
        <v>4.5999999999999996</v>
      </c>
      <c r="E15" s="75" t="s">
        <v>391</v>
      </c>
      <c r="F15" s="75" t="s">
        <v>392</v>
      </c>
      <c r="G15" s="75" t="s">
        <v>388</v>
      </c>
      <c r="H15" s="74" t="s">
        <v>176</v>
      </c>
      <c r="I15" s="75" t="s">
        <v>394</v>
      </c>
      <c r="J15" s="75" t="s">
        <v>385</v>
      </c>
      <c r="K15" s="364"/>
      <c r="L15" s="459"/>
      <c r="M15" s="469"/>
      <c r="N15" s="349"/>
      <c r="O15" s="349"/>
      <c r="P15" s="349"/>
      <c r="Q15" s="75" t="s">
        <v>31</v>
      </c>
      <c r="R15" s="358"/>
      <c r="S15" s="349"/>
      <c r="T15" s="361"/>
      <c r="U15" s="349"/>
    </row>
    <row r="16" spans="1:21" ht="111.75" customHeight="1" x14ac:dyDescent="0.25">
      <c r="A16" s="373"/>
      <c r="B16" s="136"/>
      <c r="C16" s="136"/>
      <c r="D16" s="138">
        <v>4.7</v>
      </c>
      <c r="E16" s="139" t="s">
        <v>393</v>
      </c>
      <c r="F16" s="75" t="s">
        <v>395</v>
      </c>
      <c r="G16" s="75" t="s">
        <v>388</v>
      </c>
      <c r="H16" s="74" t="s">
        <v>176</v>
      </c>
      <c r="I16" s="75" t="s">
        <v>396</v>
      </c>
      <c r="J16" s="75" t="s">
        <v>372</v>
      </c>
      <c r="K16" s="365"/>
      <c r="L16" s="458"/>
      <c r="M16" s="470"/>
      <c r="N16" s="350"/>
      <c r="O16" s="350"/>
      <c r="P16" s="350"/>
      <c r="Q16" s="75" t="s">
        <v>31</v>
      </c>
      <c r="R16" s="359"/>
      <c r="S16" s="350"/>
      <c r="T16" s="362"/>
      <c r="U16" s="350"/>
    </row>
    <row r="17" spans="1:21" ht="156" customHeight="1" x14ac:dyDescent="0.25">
      <c r="A17" s="373"/>
      <c r="B17" s="134">
        <v>5</v>
      </c>
      <c r="C17" s="75" t="s">
        <v>397</v>
      </c>
      <c r="D17" s="74">
        <v>5.0999999999999996</v>
      </c>
      <c r="E17" s="75" t="s">
        <v>398</v>
      </c>
      <c r="F17" s="75" t="s">
        <v>392</v>
      </c>
      <c r="G17" s="75" t="s">
        <v>388</v>
      </c>
      <c r="H17" s="74" t="s">
        <v>176</v>
      </c>
      <c r="I17" s="75" t="s">
        <v>399</v>
      </c>
      <c r="J17" s="75" t="s">
        <v>372</v>
      </c>
      <c r="K17" s="363" t="s">
        <v>186</v>
      </c>
      <c r="L17" s="457" t="s">
        <v>28</v>
      </c>
      <c r="M17" s="464" t="s">
        <v>29</v>
      </c>
      <c r="N17" s="363" t="s">
        <v>531</v>
      </c>
      <c r="O17" s="348" t="s">
        <v>533</v>
      </c>
      <c r="P17" s="348" t="s">
        <v>580</v>
      </c>
      <c r="Q17" s="75" t="s">
        <v>31</v>
      </c>
      <c r="R17" s="357">
        <v>44926</v>
      </c>
      <c r="S17" s="348" t="s">
        <v>529</v>
      </c>
      <c r="T17" s="360" t="s">
        <v>508</v>
      </c>
      <c r="U17" s="348" t="s">
        <v>532</v>
      </c>
    </row>
    <row r="18" spans="1:21" ht="156" customHeight="1" x14ac:dyDescent="0.25">
      <c r="A18" s="373"/>
      <c r="B18" s="136"/>
      <c r="C18" s="136"/>
      <c r="D18" s="138">
        <v>5.2</v>
      </c>
      <c r="E18" s="139" t="s">
        <v>400</v>
      </c>
      <c r="F18" s="138" t="s">
        <v>24</v>
      </c>
      <c r="G18" s="75" t="s">
        <v>388</v>
      </c>
      <c r="H18" s="74" t="s">
        <v>176</v>
      </c>
      <c r="I18" s="75" t="s">
        <v>401</v>
      </c>
      <c r="J18" s="75" t="s">
        <v>372</v>
      </c>
      <c r="K18" s="365"/>
      <c r="L18" s="458"/>
      <c r="M18" s="465"/>
      <c r="N18" s="366"/>
      <c r="O18" s="350"/>
      <c r="P18" s="350"/>
      <c r="Q18" s="75" t="s">
        <v>31</v>
      </c>
      <c r="R18" s="359"/>
      <c r="S18" s="350"/>
      <c r="T18" s="362"/>
      <c r="U18" s="350"/>
    </row>
    <row r="19" spans="1:21" ht="109.5" customHeight="1" x14ac:dyDescent="0.25">
      <c r="A19" s="373"/>
      <c r="B19" s="134">
        <v>6</v>
      </c>
      <c r="C19" s="75" t="s">
        <v>402</v>
      </c>
      <c r="D19" s="74">
        <v>6.1</v>
      </c>
      <c r="E19" s="75" t="s">
        <v>403</v>
      </c>
      <c r="F19" s="75" t="s">
        <v>395</v>
      </c>
      <c r="G19" s="75" t="s">
        <v>346</v>
      </c>
      <c r="H19" s="74" t="s">
        <v>176</v>
      </c>
      <c r="I19" s="75" t="s">
        <v>404</v>
      </c>
      <c r="J19" s="75" t="s">
        <v>385</v>
      </c>
      <c r="K19" s="363" t="s">
        <v>186</v>
      </c>
      <c r="L19" s="457" t="s">
        <v>185</v>
      </c>
      <c r="M19" s="464" t="s">
        <v>29</v>
      </c>
      <c r="N19" s="363" t="s">
        <v>531</v>
      </c>
      <c r="O19" s="348" t="s">
        <v>530</v>
      </c>
      <c r="P19" s="348" t="s">
        <v>307</v>
      </c>
      <c r="Q19" s="348" t="s">
        <v>31</v>
      </c>
      <c r="R19" s="357">
        <v>44926</v>
      </c>
      <c r="S19" s="348" t="s">
        <v>253</v>
      </c>
      <c r="T19" s="360" t="s">
        <v>508</v>
      </c>
      <c r="U19" s="348" t="s">
        <v>532</v>
      </c>
    </row>
    <row r="20" spans="1:21" ht="78" customHeight="1" x14ac:dyDescent="0.25">
      <c r="A20" s="373"/>
      <c r="B20" s="140"/>
      <c r="C20" s="141"/>
      <c r="D20" s="76">
        <v>6.2</v>
      </c>
      <c r="E20" s="75" t="s">
        <v>405</v>
      </c>
      <c r="F20" s="75" t="s">
        <v>395</v>
      </c>
      <c r="G20" s="75" t="s">
        <v>346</v>
      </c>
      <c r="H20" s="74" t="s">
        <v>176</v>
      </c>
      <c r="I20" s="75" t="s">
        <v>406</v>
      </c>
      <c r="J20" s="75" t="s">
        <v>385</v>
      </c>
      <c r="K20" s="365"/>
      <c r="L20" s="458"/>
      <c r="M20" s="465"/>
      <c r="N20" s="366"/>
      <c r="O20" s="350"/>
      <c r="P20" s="350"/>
      <c r="Q20" s="350"/>
      <c r="R20" s="359"/>
      <c r="S20" s="350"/>
      <c r="T20" s="362"/>
      <c r="U20" s="350"/>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382" t="s">
        <v>292</v>
      </c>
      <c r="H22" s="382"/>
    </row>
    <row r="23" spans="1:21" x14ac:dyDescent="0.25">
      <c r="B23" s="146"/>
      <c r="C23" s="347" t="s">
        <v>286</v>
      </c>
      <c r="D23" s="347"/>
      <c r="E23" s="125"/>
      <c r="F23" s="147" t="s">
        <v>46</v>
      </c>
      <c r="G23" s="374" t="s">
        <v>47</v>
      </c>
      <c r="H23" s="374"/>
    </row>
    <row r="24" spans="1:21" x14ac:dyDescent="0.25">
      <c r="B24" s="125"/>
      <c r="C24" s="126"/>
      <c r="D24" s="125"/>
      <c r="E24" s="125"/>
      <c r="F24" s="147" t="s">
        <v>48</v>
      </c>
      <c r="G24" s="374" t="s">
        <v>49</v>
      </c>
      <c r="H24" s="374"/>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zoomScale="70" zoomScaleNormal="70" workbookViewId="0">
      <pane xSplit="4" topLeftCell="E1" activePane="topRight" state="frozen"/>
      <selection activeCell="A4" sqref="A4"/>
      <selection pane="topRight" activeCell="M5" sqref="M4:M5"/>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375" t="s">
        <v>359</v>
      </c>
      <c r="B1" s="375"/>
      <c r="C1" s="375"/>
      <c r="D1" s="375"/>
      <c r="E1" s="375"/>
      <c r="F1" s="375"/>
      <c r="G1" s="375"/>
      <c r="H1" s="375"/>
      <c r="I1" s="386" t="s">
        <v>8</v>
      </c>
      <c r="J1" s="386"/>
      <c r="K1" s="386"/>
      <c r="L1" s="386"/>
      <c r="M1" s="386"/>
      <c r="N1" s="368" t="s">
        <v>9</v>
      </c>
      <c r="O1" s="368"/>
      <c r="P1" s="368"/>
      <c r="Q1" s="368"/>
      <c r="R1" s="368"/>
      <c r="S1" s="368"/>
      <c r="T1" s="368"/>
      <c r="U1" s="368"/>
    </row>
    <row r="2" spans="1:21" ht="51" customHeight="1" thickBot="1" x14ac:dyDescent="0.3">
      <c r="A2" s="369" t="s">
        <v>195</v>
      </c>
      <c r="B2" s="369" t="s">
        <v>193</v>
      </c>
      <c r="C2" s="339" t="s">
        <v>194</v>
      </c>
      <c r="D2" s="369" t="s">
        <v>196</v>
      </c>
      <c r="E2" s="339" t="s">
        <v>415</v>
      </c>
      <c r="F2" s="339" t="s">
        <v>10</v>
      </c>
      <c r="G2" s="339" t="s">
        <v>11</v>
      </c>
      <c r="H2" s="339" t="s">
        <v>12</v>
      </c>
      <c r="I2" s="343" t="s">
        <v>13</v>
      </c>
      <c r="J2" s="343" t="s">
        <v>443</v>
      </c>
      <c r="K2" s="343" t="s">
        <v>14</v>
      </c>
      <c r="L2" s="343"/>
      <c r="M2" s="343"/>
      <c r="N2" s="341" t="s">
        <v>197</v>
      </c>
      <c r="O2" s="341" t="s">
        <v>15</v>
      </c>
      <c r="P2" s="341" t="s">
        <v>16</v>
      </c>
      <c r="Q2" s="371" t="s">
        <v>17</v>
      </c>
      <c r="R2" s="371"/>
      <c r="S2" s="371"/>
      <c r="T2" s="371"/>
      <c r="U2" s="371"/>
    </row>
    <row r="3" spans="1:21" ht="128.25" customHeight="1" thickBot="1" x14ac:dyDescent="0.3">
      <c r="A3" s="370"/>
      <c r="B3" s="370"/>
      <c r="C3" s="340"/>
      <c r="D3" s="370"/>
      <c r="E3" s="340"/>
      <c r="F3" s="340"/>
      <c r="G3" s="340"/>
      <c r="H3" s="340"/>
      <c r="I3" s="344"/>
      <c r="J3" s="343"/>
      <c r="K3" s="69" t="s">
        <v>18</v>
      </c>
      <c r="L3" s="69" t="s">
        <v>19</v>
      </c>
      <c r="M3" s="69" t="s">
        <v>20</v>
      </c>
      <c r="N3" s="342"/>
      <c r="O3" s="342"/>
      <c r="P3" s="342"/>
      <c r="Q3" s="70" t="s">
        <v>447</v>
      </c>
      <c r="R3" s="70" t="s">
        <v>448</v>
      </c>
      <c r="S3" s="70" t="s">
        <v>21</v>
      </c>
      <c r="T3" s="70" t="s">
        <v>449</v>
      </c>
      <c r="U3" s="70" t="s">
        <v>22</v>
      </c>
    </row>
    <row r="4" spans="1:21" s="126" customFormat="1" ht="130.5" customHeight="1" x14ac:dyDescent="0.25">
      <c r="A4" s="387" t="s">
        <v>291</v>
      </c>
      <c r="B4" s="75">
        <v>1</v>
      </c>
      <c r="C4" s="75" t="s">
        <v>347</v>
      </c>
      <c r="D4" s="75" t="s">
        <v>361</v>
      </c>
      <c r="E4" s="75" t="s">
        <v>417</v>
      </c>
      <c r="F4" s="75" t="s">
        <v>170</v>
      </c>
      <c r="G4" s="75" t="s">
        <v>25</v>
      </c>
      <c r="H4" s="74" t="s">
        <v>176</v>
      </c>
      <c r="I4" s="75" t="s">
        <v>348</v>
      </c>
      <c r="J4" s="75" t="s">
        <v>350</v>
      </c>
      <c r="K4" s="74" t="s">
        <v>186</v>
      </c>
      <c r="L4" s="78" t="s">
        <v>185</v>
      </c>
      <c r="M4" s="463" t="s">
        <v>29</v>
      </c>
      <c r="N4" s="75" t="s">
        <v>538</v>
      </c>
      <c r="O4" s="75" t="s">
        <v>540</v>
      </c>
      <c r="P4" s="75" t="s">
        <v>419</v>
      </c>
      <c r="Q4" s="75" t="s">
        <v>414</v>
      </c>
      <c r="R4" s="123">
        <v>44926</v>
      </c>
      <c r="S4" s="75" t="s">
        <v>253</v>
      </c>
      <c r="T4" s="75" t="s">
        <v>508</v>
      </c>
      <c r="U4" s="75" t="s">
        <v>539</v>
      </c>
    </row>
    <row r="5" spans="1:21" s="126" customFormat="1" ht="134.25" customHeight="1" x14ac:dyDescent="0.25">
      <c r="A5" s="387"/>
      <c r="B5" s="75">
        <v>2</v>
      </c>
      <c r="C5" s="75" t="s">
        <v>230</v>
      </c>
      <c r="D5" s="75" t="s">
        <v>416</v>
      </c>
      <c r="E5" s="75" t="s">
        <v>588</v>
      </c>
      <c r="F5" s="75" t="s">
        <v>541</v>
      </c>
      <c r="G5" s="75" t="s">
        <v>25</v>
      </c>
      <c r="H5" s="74" t="s">
        <v>176</v>
      </c>
      <c r="I5" s="75" t="s">
        <v>349</v>
      </c>
      <c r="J5" s="75" t="s">
        <v>350</v>
      </c>
      <c r="K5" s="74" t="s">
        <v>186</v>
      </c>
      <c r="L5" s="78" t="s">
        <v>185</v>
      </c>
      <c r="M5" s="463" t="s">
        <v>29</v>
      </c>
      <c r="N5" s="75" t="s">
        <v>542</v>
      </c>
      <c r="O5" s="75" t="s">
        <v>418</v>
      </c>
      <c r="P5" s="75" t="s">
        <v>419</v>
      </c>
      <c r="Q5" s="75" t="s">
        <v>414</v>
      </c>
      <c r="R5" s="123">
        <v>44926</v>
      </c>
      <c r="S5" s="75" t="s">
        <v>253</v>
      </c>
      <c r="T5" s="75" t="s">
        <v>508</v>
      </c>
      <c r="U5" s="75" t="s">
        <v>539</v>
      </c>
    </row>
    <row r="7" spans="1:21" x14ac:dyDescent="0.25">
      <c r="B7" s="125"/>
      <c r="C7" s="126"/>
      <c r="D7" s="127"/>
      <c r="E7" s="125"/>
      <c r="F7" s="149"/>
      <c r="G7" s="346" t="s">
        <v>292</v>
      </c>
      <c r="H7" s="346"/>
    </row>
    <row r="8" spans="1:21" ht="31.5" x14ac:dyDescent="0.25">
      <c r="B8" s="146"/>
      <c r="C8" s="150" t="s">
        <v>286</v>
      </c>
      <c r="D8" s="127"/>
      <c r="E8" s="125"/>
      <c r="F8" s="147" t="s">
        <v>46</v>
      </c>
      <c r="G8" s="374" t="s">
        <v>47</v>
      </c>
      <c r="H8" s="374"/>
    </row>
    <row r="9" spans="1:21" x14ac:dyDescent="0.25">
      <c r="B9" s="125"/>
      <c r="C9" s="126"/>
      <c r="D9" s="127"/>
      <c r="E9" s="125"/>
      <c r="F9" s="147" t="s">
        <v>48</v>
      </c>
      <c r="G9" s="374" t="s">
        <v>49</v>
      </c>
      <c r="H9" s="374"/>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zoomScale="80" zoomScaleNormal="80" workbookViewId="0">
      <selection activeCell="M5" sqref="M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375" t="s">
        <v>359</v>
      </c>
      <c r="B1" s="375"/>
      <c r="C1" s="375"/>
      <c r="D1" s="375"/>
      <c r="E1" s="375"/>
      <c r="F1" s="375"/>
      <c r="G1" s="375"/>
      <c r="H1" s="375"/>
      <c r="I1" s="386" t="s">
        <v>8</v>
      </c>
      <c r="J1" s="386"/>
      <c r="K1" s="386"/>
      <c r="L1" s="386"/>
      <c r="M1" s="386"/>
      <c r="N1" s="368" t="s">
        <v>9</v>
      </c>
      <c r="O1" s="368"/>
      <c r="P1" s="368"/>
      <c r="Q1" s="368"/>
      <c r="R1" s="368"/>
      <c r="S1" s="368"/>
      <c r="T1" s="368"/>
      <c r="U1" s="368"/>
    </row>
    <row r="2" spans="1:21" ht="51" customHeight="1" thickBot="1" x14ac:dyDescent="0.3">
      <c r="A2" s="369" t="s">
        <v>195</v>
      </c>
      <c r="B2" s="369" t="s">
        <v>193</v>
      </c>
      <c r="C2" s="339" t="s">
        <v>194</v>
      </c>
      <c r="D2" s="369" t="s">
        <v>196</v>
      </c>
      <c r="E2" s="339" t="s">
        <v>415</v>
      </c>
      <c r="F2" s="339" t="s">
        <v>10</v>
      </c>
      <c r="G2" s="339" t="s">
        <v>11</v>
      </c>
      <c r="H2" s="339" t="s">
        <v>12</v>
      </c>
      <c r="I2" s="343" t="s">
        <v>13</v>
      </c>
      <c r="J2" s="343" t="s">
        <v>443</v>
      </c>
      <c r="K2" s="343" t="s">
        <v>14</v>
      </c>
      <c r="L2" s="343"/>
      <c r="M2" s="343"/>
      <c r="N2" s="341" t="s">
        <v>197</v>
      </c>
      <c r="O2" s="341" t="s">
        <v>15</v>
      </c>
      <c r="P2" s="341" t="s">
        <v>16</v>
      </c>
      <c r="Q2" s="371" t="s">
        <v>17</v>
      </c>
      <c r="R2" s="371"/>
      <c r="S2" s="371"/>
      <c r="T2" s="371"/>
      <c r="U2" s="389"/>
    </row>
    <row r="3" spans="1:21" ht="128.25" customHeight="1" thickBot="1" x14ac:dyDescent="0.3">
      <c r="A3" s="370"/>
      <c r="B3" s="370"/>
      <c r="C3" s="340"/>
      <c r="D3" s="370"/>
      <c r="E3" s="340"/>
      <c r="F3" s="340"/>
      <c r="G3" s="340"/>
      <c r="H3" s="340"/>
      <c r="I3" s="344"/>
      <c r="J3" s="343"/>
      <c r="K3" s="69" t="s">
        <v>18</v>
      </c>
      <c r="L3" s="69" t="s">
        <v>19</v>
      </c>
      <c r="M3" s="69" t="s">
        <v>20</v>
      </c>
      <c r="N3" s="342"/>
      <c r="O3" s="342"/>
      <c r="P3" s="342"/>
      <c r="Q3" s="70" t="s">
        <v>447</v>
      </c>
      <c r="R3" s="70" t="s">
        <v>448</v>
      </c>
      <c r="S3" s="70" t="s">
        <v>21</v>
      </c>
      <c r="T3" s="154" t="s">
        <v>449</v>
      </c>
      <c r="U3" s="155" t="s">
        <v>22</v>
      </c>
    </row>
    <row r="4" spans="1:21" ht="145.5" customHeight="1" thickBot="1" x14ac:dyDescent="0.3">
      <c r="A4" s="388" t="s">
        <v>543</v>
      </c>
      <c r="B4" s="71">
        <v>1</v>
      </c>
      <c r="C4" s="151" t="s">
        <v>483</v>
      </c>
      <c r="D4" s="71">
        <v>1.1000000000000001</v>
      </c>
      <c r="E4" s="71" t="s">
        <v>420</v>
      </c>
      <c r="F4" s="74" t="s">
        <v>170</v>
      </c>
      <c r="G4" s="71" t="s">
        <v>33</v>
      </c>
      <c r="H4" s="74" t="s">
        <v>173</v>
      </c>
      <c r="I4" s="151" t="s">
        <v>351</v>
      </c>
      <c r="J4" s="71" t="s">
        <v>352</v>
      </c>
      <c r="K4" s="74" t="s">
        <v>186</v>
      </c>
      <c r="L4" s="78" t="s">
        <v>188</v>
      </c>
      <c r="M4" s="466" t="s">
        <v>192</v>
      </c>
      <c r="N4" s="71" t="s">
        <v>592</v>
      </c>
      <c r="O4" s="71" t="s">
        <v>545</v>
      </c>
      <c r="P4" s="71" t="s">
        <v>307</v>
      </c>
      <c r="Q4" s="71" t="s">
        <v>31</v>
      </c>
      <c r="R4" s="72">
        <v>44926</v>
      </c>
      <c r="S4" s="71" t="s">
        <v>254</v>
      </c>
      <c r="T4" s="73" t="s">
        <v>508</v>
      </c>
      <c r="U4" s="153" t="s">
        <v>546</v>
      </c>
    </row>
    <row r="5" spans="1:21" ht="141.75" customHeight="1" thickBot="1" x14ac:dyDescent="0.3">
      <c r="A5" s="388"/>
      <c r="B5" s="71">
        <v>2</v>
      </c>
      <c r="C5" s="151" t="s">
        <v>293</v>
      </c>
      <c r="D5" s="71">
        <v>1.1000000000000001</v>
      </c>
      <c r="E5" s="71" t="s">
        <v>420</v>
      </c>
      <c r="F5" s="74" t="s">
        <v>170</v>
      </c>
      <c r="G5" s="71" t="s">
        <v>33</v>
      </c>
      <c r="H5" s="74" t="s">
        <v>26</v>
      </c>
      <c r="I5" s="151" t="s">
        <v>351</v>
      </c>
      <c r="J5" s="71" t="s">
        <v>352</v>
      </c>
      <c r="K5" s="74" t="s">
        <v>186</v>
      </c>
      <c r="L5" s="78" t="s">
        <v>185</v>
      </c>
      <c r="M5" s="463" t="s">
        <v>29</v>
      </c>
      <c r="N5" s="71" t="s">
        <v>544</v>
      </c>
      <c r="O5" s="71" t="s">
        <v>545</v>
      </c>
      <c r="P5" s="71" t="s">
        <v>307</v>
      </c>
      <c r="Q5" s="71" t="s">
        <v>31</v>
      </c>
      <c r="R5" s="72">
        <v>44926</v>
      </c>
      <c r="S5" s="71" t="s">
        <v>254</v>
      </c>
      <c r="T5" s="73" t="s">
        <v>508</v>
      </c>
      <c r="U5" s="153" t="s">
        <v>546</v>
      </c>
    </row>
    <row r="7" spans="1:21" ht="26.25" x14ac:dyDescent="0.25">
      <c r="B7" s="79"/>
      <c r="C7" s="80"/>
      <c r="D7" s="81"/>
      <c r="E7" s="79"/>
      <c r="F7" s="118"/>
      <c r="G7" s="390" t="s">
        <v>292</v>
      </c>
      <c r="H7" s="390"/>
    </row>
    <row r="8" spans="1:21" ht="30" x14ac:dyDescent="0.25">
      <c r="B8" s="148"/>
      <c r="C8" s="152" t="s">
        <v>286</v>
      </c>
      <c r="D8" s="81"/>
      <c r="E8" s="79"/>
      <c r="F8" s="119" t="s">
        <v>46</v>
      </c>
      <c r="G8" s="391" t="s">
        <v>47</v>
      </c>
      <c r="H8" s="391"/>
    </row>
    <row r="9" spans="1:21" ht="26.25" x14ac:dyDescent="0.25">
      <c r="B9" s="79"/>
      <c r="C9" s="80"/>
      <c r="D9" s="81"/>
      <c r="E9" s="79"/>
      <c r="F9" s="119" t="s">
        <v>48</v>
      </c>
      <c r="G9" s="374" t="s">
        <v>49</v>
      </c>
      <c r="H9" s="374"/>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80" zoomScaleNormal="80" workbookViewId="0">
      <pane xSplit="3" ySplit="3" topLeftCell="D13" activePane="bottomRight" state="frozen"/>
      <selection pane="topRight" activeCell="D1" sqref="D1"/>
      <selection pane="bottomLeft" activeCell="A4" sqref="A4"/>
      <selection pane="bottomRight" activeCell="M13" sqref="M13:M15"/>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375" t="s">
        <v>359</v>
      </c>
      <c r="B1" s="375"/>
      <c r="C1" s="375"/>
      <c r="D1" s="375"/>
      <c r="E1" s="375"/>
      <c r="F1" s="375"/>
      <c r="G1" s="375"/>
      <c r="H1" s="375"/>
      <c r="I1" s="386" t="s">
        <v>8</v>
      </c>
      <c r="J1" s="386"/>
      <c r="K1" s="386"/>
      <c r="L1" s="386"/>
      <c r="M1" s="386"/>
      <c r="N1" s="368" t="s">
        <v>9</v>
      </c>
      <c r="O1" s="368"/>
      <c r="P1" s="368"/>
      <c r="Q1" s="368"/>
      <c r="R1" s="368"/>
      <c r="S1" s="368"/>
      <c r="T1" s="368"/>
      <c r="U1" s="368"/>
    </row>
    <row r="2" spans="1:21" ht="51" customHeight="1" thickBot="1" x14ac:dyDescent="0.3">
      <c r="A2" s="369" t="s">
        <v>195</v>
      </c>
      <c r="B2" s="369" t="s">
        <v>193</v>
      </c>
      <c r="C2" s="339" t="s">
        <v>194</v>
      </c>
      <c r="D2" s="369" t="s">
        <v>196</v>
      </c>
      <c r="E2" s="339" t="s">
        <v>360</v>
      </c>
      <c r="F2" s="339" t="s">
        <v>10</v>
      </c>
      <c r="G2" s="339" t="s">
        <v>11</v>
      </c>
      <c r="H2" s="339" t="s">
        <v>12</v>
      </c>
      <c r="I2" s="343" t="s">
        <v>13</v>
      </c>
      <c r="J2" s="343" t="s">
        <v>443</v>
      </c>
      <c r="K2" s="343" t="s">
        <v>14</v>
      </c>
      <c r="L2" s="343"/>
      <c r="M2" s="343"/>
      <c r="N2" s="341" t="s">
        <v>197</v>
      </c>
      <c r="O2" s="341" t="s">
        <v>15</v>
      </c>
      <c r="P2" s="341" t="s">
        <v>16</v>
      </c>
      <c r="Q2" s="389" t="s">
        <v>17</v>
      </c>
      <c r="R2" s="389"/>
      <c r="S2" s="389"/>
      <c r="T2" s="389"/>
      <c r="U2" s="389"/>
    </row>
    <row r="3" spans="1:21" ht="128.25" customHeight="1" thickBot="1" x14ac:dyDescent="0.3">
      <c r="A3" s="369"/>
      <c r="B3" s="369"/>
      <c r="C3" s="339"/>
      <c r="D3" s="369"/>
      <c r="E3" s="339"/>
      <c r="F3" s="339"/>
      <c r="G3" s="339"/>
      <c r="H3" s="339"/>
      <c r="I3" s="343"/>
      <c r="J3" s="343"/>
      <c r="K3" s="83" t="s">
        <v>18</v>
      </c>
      <c r="L3" s="83" t="s">
        <v>19</v>
      </c>
      <c r="M3" s="83" t="s">
        <v>20</v>
      </c>
      <c r="N3" s="341"/>
      <c r="O3" s="342"/>
      <c r="P3" s="417"/>
      <c r="Q3" s="155" t="s">
        <v>447</v>
      </c>
      <c r="R3" s="155" t="s">
        <v>448</v>
      </c>
      <c r="S3" s="155" t="s">
        <v>21</v>
      </c>
      <c r="T3" s="155" t="s">
        <v>449</v>
      </c>
      <c r="U3" s="155" t="s">
        <v>22</v>
      </c>
    </row>
    <row r="4" spans="1:21" ht="75.75" customHeight="1" thickBot="1" x14ac:dyDescent="0.3">
      <c r="A4" s="418" t="s">
        <v>199</v>
      </c>
      <c r="B4" s="420">
        <v>1</v>
      </c>
      <c r="C4" s="403" t="s">
        <v>200</v>
      </c>
      <c r="D4" s="405" t="s">
        <v>23</v>
      </c>
      <c r="E4" s="405" t="s">
        <v>201</v>
      </c>
      <c r="F4" s="400" t="s">
        <v>39</v>
      </c>
      <c r="G4" s="426" t="s">
        <v>206</v>
      </c>
      <c r="H4" s="400" t="s">
        <v>176</v>
      </c>
      <c r="I4" s="429" t="s">
        <v>422</v>
      </c>
      <c r="J4" s="430" t="s">
        <v>303</v>
      </c>
      <c r="K4" s="426" t="s">
        <v>186</v>
      </c>
      <c r="L4" s="428" t="s">
        <v>187</v>
      </c>
      <c r="M4" s="476" t="s">
        <v>192</v>
      </c>
      <c r="N4" s="433" t="s">
        <v>586</v>
      </c>
      <c r="O4" s="395" t="s">
        <v>547</v>
      </c>
      <c r="P4" s="395" t="s">
        <v>548</v>
      </c>
      <c r="Q4" s="366" t="s">
        <v>549</v>
      </c>
      <c r="R4" s="413">
        <v>44926</v>
      </c>
      <c r="S4" s="365" t="s">
        <v>253</v>
      </c>
      <c r="T4" s="415" t="s">
        <v>508</v>
      </c>
      <c r="U4" s="405" t="s">
        <v>170</v>
      </c>
    </row>
    <row r="5" spans="1:21" ht="28.5" customHeight="1" thickBot="1" x14ac:dyDescent="0.3">
      <c r="A5" s="418"/>
      <c r="B5" s="420"/>
      <c r="C5" s="420"/>
      <c r="D5" s="424"/>
      <c r="E5" s="424"/>
      <c r="F5" s="421"/>
      <c r="G5" s="427"/>
      <c r="H5" s="421"/>
      <c r="I5" s="429"/>
      <c r="J5" s="430"/>
      <c r="K5" s="407"/>
      <c r="L5" s="448"/>
      <c r="M5" s="477"/>
      <c r="N5" s="411"/>
      <c r="O5" s="395"/>
      <c r="P5" s="395"/>
      <c r="Q5" s="396"/>
      <c r="R5" s="397"/>
      <c r="S5" s="395"/>
      <c r="T5" s="415"/>
      <c r="U5" s="405"/>
    </row>
    <row r="6" spans="1:21" ht="75.75" customHeight="1" thickBot="1" x14ac:dyDescent="0.3">
      <c r="A6" s="418"/>
      <c r="B6" s="420"/>
      <c r="C6" s="420"/>
      <c r="D6" s="404" t="s">
        <v>32</v>
      </c>
      <c r="E6" s="404" t="s">
        <v>202</v>
      </c>
      <c r="F6" s="404" t="s">
        <v>421</v>
      </c>
      <c r="G6" s="404" t="s">
        <v>33</v>
      </c>
      <c r="H6" s="400" t="s">
        <v>176</v>
      </c>
      <c r="I6" s="429" t="s">
        <v>422</v>
      </c>
      <c r="J6" s="431" t="s">
        <v>304</v>
      </c>
      <c r="K6" s="407"/>
      <c r="L6" s="448"/>
      <c r="M6" s="477"/>
      <c r="N6" s="411"/>
      <c r="O6" s="395"/>
      <c r="P6" s="395"/>
      <c r="Q6" s="396"/>
      <c r="R6" s="397"/>
      <c r="S6" s="395"/>
      <c r="T6" s="415"/>
      <c r="U6" s="405"/>
    </row>
    <row r="7" spans="1:21" ht="43.5" customHeight="1" thickBot="1" x14ac:dyDescent="0.3">
      <c r="A7" s="418"/>
      <c r="B7" s="420"/>
      <c r="C7" s="420"/>
      <c r="D7" s="425"/>
      <c r="E7" s="425"/>
      <c r="F7" s="405"/>
      <c r="G7" s="421"/>
      <c r="H7" s="421"/>
      <c r="I7" s="429"/>
      <c r="J7" s="432"/>
      <c r="K7" s="407"/>
      <c r="L7" s="448"/>
      <c r="M7" s="477"/>
      <c r="N7" s="411"/>
      <c r="O7" s="395"/>
      <c r="P7" s="395"/>
      <c r="Q7" s="396"/>
      <c r="R7" s="397"/>
      <c r="S7" s="395"/>
      <c r="T7" s="415"/>
      <c r="U7" s="405"/>
    </row>
    <row r="8" spans="1:21" ht="60" customHeight="1" thickBot="1" x14ac:dyDescent="0.3">
      <c r="A8" s="418"/>
      <c r="B8" s="420"/>
      <c r="C8" s="420"/>
      <c r="D8" s="84" t="s">
        <v>34</v>
      </c>
      <c r="E8" s="84" t="s">
        <v>203</v>
      </c>
      <c r="F8" s="85" t="s">
        <v>170</v>
      </c>
      <c r="G8" s="86" t="s">
        <v>33</v>
      </c>
      <c r="H8" s="84" t="s">
        <v>176</v>
      </c>
      <c r="I8" s="84" t="s">
        <v>422</v>
      </c>
      <c r="J8" s="84" t="s">
        <v>302</v>
      </c>
      <c r="K8" s="447"/>
      <c r="L8" s="449"/>
      <c r="M8" s="478"/>
      <c r="N8" s="434"/>
      <c r="O8" s="395"/>
      <c r="P8" s="395"/>
      <c r="Q8" s="416"/>
      <c r="R8" s="414"/>
      <c r="S8" s="363"/>
      <c r="T8" s="415"/>
      <c r="U8" s="405"/>
    </row>
    <row r="9" spans="1:21" ht="135" customHeight="1" thickBot="1" x14ac:dyDescent="0.3">
      <c r="A9" s="418"/>
      <c r="B9" s="422">
        <v>2</v>
      </c>
      <c r="C9" s="423" t="s">
        <v>204</v>
      </c>
      <c r="D9" s="91" t="s">
        <v>37</v>
      </c>
      <c r="E9" s="90" t="s">
        <v>424</v>
      </c>
      <c r="F9" s="92" t="s">
        <v>24</v>
      </c>
      <c r="G9" s="93" t="s">
        <v>25</v>
      </c>
      <c r="H9" s="93" t="s">
        <v>26</v>
      </c>
      <c r="I9" s="94" t="s">
        <v>426</v>
      </c>
      <c r="J9" s="95" t="s">
        <v>304</v>
      </c>
      <c r="K9" s="402" t="s">
        <v>186</v>
      </c>
      <c r="L9" s="481" t="s">
        <v>185</v>
      </c>
      <c r="M9" s="479" t="s">
        <v>29</v>
      </c>
      <c r="N9" s="400" t="s">
        <v>550</v>
      </c>
      <c r="O9" s="410" t="s">
        <v>551</v>
      </c>
      <c r="P9" s="411" t="s">
        <v>552</v>
      </c>
      <c r="Q9" s="396" t="s">
        <v>31</v>
      </c>
      <c r="R9" s="397">
        <v>44926</v>
      </c>
      <c r="S9" s="395" t="s">
        <v>253</v>
      </c>
      <c r="T9" s="395" t="s">
        <v>508</v>
      </c>
      <c r="U9" s="395" t="s">
        <v>170</v>
      </c>
    </row>
    <row r="10" spans="1:21" ht="123.75" customHeight="1" thickBot="1" x14ac:dyDescent="0.3">
      <c r="A10" s="418"/>
      <c r="B10" s="422"/>
      <c r="C10" s="423"/>
      <c r="D10" s="85" t="s">
        <v>38</v>
      </c>
      <c r="E10" s="85" t="s">
        <v>425</v>
      </c>
      <c r="F10" s="96" t="s">
        <v>24</v>
      </c>
      <c r="G10" s="97" t="s">
        <v>25</v>
      </c>
      <c r="H10" s="87" t="s">
        <v>26</v>
      </c>
      <c r="I10" s="98" t="s">
        <v>426</v>
      </c>
      <c r="J10" s="95" t="s">
        <v>304</v>
      </c>
      <c r="K10" s="403"/>
      <c r="L10" s="449"/>
      <c r="M10" s="480"/>
      <c r="N10" s="401"/>
      <c r="O10" s="403"/>
      <c r="P10" s="412"/>
      <c r="Q10" s="396"/>
      <c r="R10" s="397"/>
      <c r="S10" s="395"/>
      <c r="T10" s="395"/>
      <c r="U10" s="395"/>
    </row>
    <row r="11" spans="1:21" ht="108" customHeight="1" thickBot="1" x14ac:dyDescent="0.3">
      <c r="A11" s="418"/>
      <c r="B11" s="402">
        <v>3</v>
      </c>
      <c r="C11" s="402" t="s">
        <v>205</v>
      </c>
      <c r="D11" s="91" t="s">
        <v>40</v>
      </c>
      <c r="E11" s="90" t="s">
        <v>427</v>
      </c>
      <c r="F11" s="100" t="s">
        <v>170</v>
      </c>
      <c r="G11" s="101" t="s">
        <v>25</v>
      </c>
      <c r="H11" s="102" t="s">
        <v>26</v>
      </c>
      <c r="I11" s="94" t="s">
        <v>429</v>
      </c>
      <c r="J11" s="90" t="s">
        <v>353</v>
      </c>
      <c r="K11" s="482" t="s">
        <v>186</v>
      </c>
      <c r="L11" s="481" t="s">
        <v>185</v>
      </c>
      <c r="M11" s="479" t="s">
        <v>29</v>
      </c>
      <c r="N11" s="400" t="s">
        <v>423</v>
      </c>
      <c r="O11" s="402" t="s">
        <v>553</v>
      </c>
      <c r="P11" s="404" t="s">
        <v>554</v>
      </c>
      <c r="Q11" s="406" t="s">
        <v>31</v>
      </c>
      <c r="R11" s="408">
        <v>44926</v>
      </c>
      <c r="S11" s="410" t="s">
        <v>253</v>
      </c>
      <c r="T11" s="410" t="s">
        <v>508</v>
      </c>
      <c r="U11" s="410" t="s">
        <v>170</v>
      </c>
    </row>
    <row r="12" spans="1:21" ht="91.5" customHeight="1" thickBot="1" x14ac:dyDescent="0.3">
      <c r="A12" s="418"/>
      <c r="B12" s="405"/>
      <c r="C12" s="411"/>
      <c r="D12" s="74" t="s">
        <v>207</v>
      </c>
      <c r="E12" s="104" t="s">
        <v>428</v>
      </c>
      <c r="F12" s="105" t="str">
        <f>F11</f>
        <v>Consiglio</v>
      </c>
      <c r="G12" s="101" t="s">
        <v>25</v>
      </c>
      <c r="H12" s="101" t="s">
        <v>26</v>
      </c>
      <c r="I12" s="104" t="s">
        <v>429</v>
      </c>
      <c r="J12" s="84" t="s">
        <v>385</v>
      </c>
      <c r="K12" s="407"/>
      <c r="L12" s="448"/>
      <c r="M12" s="485"/>
      <c r="N12" s="405"/>
      <c r="O12" s="403"/>
      <c r="P12" s="405"/>
      <c r="Q12" s="407"/>
      <c r="R12" s="409"/>
      <c r="S12" s="405"/>
      <c r="T12" s="405"/>
      <c r="U12" s="405"/>
    </row>
    <row r="13" spans="1:21" ht="117" customHeight="1" thickBot="1" x14ac:dyDescent="0.3">
      <c r="A13" s="419"/>
      <c r="B13" s="395">
        <v>4</v>
      </c>
      <c r="C13" s="395" t="s">
        <v>285</v>
      </c>
      <c r="D13" s="106" t="s">
        <v>41</v>
      </c>
      <c r="E13" s="90" t="s">
        <v>208</v>
      </c>
      <c r="F13" s="107" t="s">
        <v>170</v>
      </c>
      <c r="G13" s="108" t="s">
        <v>33</v>
      </c>
      <c r="H13" s="109" t="s">
        <v>26</v>
      </c>
      <c r="I13" s="71" t="s">
        <v>431</v>
      </c>
      <c r="J13" s="484" t="s">
        <v>432</v>
      </c>
      <c r="K13" s="396" t="s">
        <v>186</v>
      </c>
      <c r="L13" s="483" t="s">
        <v>187</v>
      </c>
      <c r="M13" s="487" t="s">
        <v>192</v>
      </c>
      <c r="N13" s="395" t="s">
        <v>557</v>
      </c>
      <c r="O13" s="392" t="s">
        <v>558</v>
      </c>
      <c r="P13" s="395" t="s">
        <v>559</v>
      </c>
      <c r="Q13" s="396" t="s">
        <v>31</v>
      </c>
      <c r="R13" s="397">
        <v>44926</v>
      </c>
      <c r="S13" s="399" t="s">
        <v>252</v>
      </c>
      <c r="T13" s="398" t="s">
        <v>508</v>
      </c>
      <c r="U13" s="395" t="s">
        <v>170</v>
      </c>
    </row>
    <row r="14" spans="1:21" ht="87" customHeight="1" thickBot="1" x14ac:dyDescent="0.3">
      <c r="A14" s="419"/>
      <c r="B14" s="395"/>
      <c r="C14" s="395"/>
      <c r="D14" s="110" t="s">
        <v>44</v>
      </c>
      <c r="E14" s="85" t="s">
        <v>555</v>
      </c>
      <c r="F14" s="84" t="s">
        <v>430</v>
      </c>
      <c r="G14" s="87" t="s">
        <v>33</v>
      </c>
      <c r="H14" s="111" t="s">
        <v>26</v>
      </c>
      <c r="I14" s="71" t="s">
        <v>431</v>
      </c>
      <c r="J14" s="114" t="s">
        <v>375</v>
      </c>
      <c r="K14" s="396"/>
      <c r="L14" s="483"/>
      <c r="M14" s="487"/>
      <c r="N14" s="395"/>
      <c r="O14" s="393"/>
      <c r="P14" s="395"/>
      <c r="Q14" s="396"/>
      <c r="R14" s="397"/>
      <c r="S14" s="399"/>
      <c r="T14" s="398"/>
      <c r="U14" s="395"/>
    </row>
    <row r="15" spans="1:21" ht="84.75" customHeight="1" x14ac:dyDescent="0.25">
      <c r="A15" s="419"/>
      <c r="B15" s="395"/>
      <c r="C15" s="395"/>
      <c r="D15" s="112" t="s">
        <v>45</v>
      </c>
      <c r="E15" s="84" t="s">
        <v>556</v>
      </c>
      <c r="F15" s="84" t="s">
        <v>24</v>
      </c>
      <c r="G15" s="87" t="s">
        <v>33</v>
      </c>
      <c r="H15" s="111" t="s">
        <v>26</v>
      </c>
      <c r="I15" s="71" t="s">
        <v>431</v>
      </c>
      <c r="J15" s="114" t="s">
        <v>302</v>
      </c>
      <c r="K15" s="396"/>
      <c r="L15" s="483"/>
      <c r="M15" s="487"/>
      <c r="N15" s="395"/>
      <c r="O15" s="394"/>
      <c r="P15" s="395"/>
      <c r="Q15" s="396"/>
      <c r="R15" s="397"/>
      <c r="S15" s="399"/>
      <c r="T15" s="398"/>
      <c r="U15" s="395"/>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390" t="s">
        <v>292</v>
      </c>
      <c r="C35" s="390"/>
      <c r="J35" s="82"/>
      <c r="K35" s="82"/>
      <c r="L35" s="117"/>
      <c r="M35" s="82"/>
      <c r="N35" s="82"/>
      <c r="O35" s="82"/>
      <c r="P35" s="82"/>
      <c r="Q35" s="82"/>
      <c r="R35" s="82"/>
      <c r="S35" s="82"/>
      <c r="T35" s="82"/>
      <c r="U35" s="82"/>
    </row>
    <row r="36" spans="1:21" x14ac:dyDescent="0.25">
      <c r="A36" s="119" t="s">
        <v>46</v>
      </c>
      <c r="B36" s="391" t="s">
        <v>47</v>
      </c>
      <c r="C36" s="391"/>
      <c r="J36" s="82"/>
      <c r="K36" s="82"/>
      <c r="L36" s="117"/>
      <c r="M36" s="82"/>
      <c r="N36" s="82"/>
      <c r="O36" s="82"/>
      <c r="P36" s="82"/>
      <c r="Q36" s="82"/>
      <c r="R36" s="82"/>
      <c r="S36" s="82"/>
      <c r="T36" s="82"/>
      <c r="U36" s="82"/>
    </row>
    <row r="37" spans="1:21" ht="15.75" x14ac:dyDescent="0.25">
      <c r="A37" s="119" t="s">
        <v>48</v>
      </c>
      <c r="B37" s="374" t="s">
        <v>49</v>
      </c>
      <c r="C37" s="374"/>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topLeftCell="D1" zoomScale="80" zoomScaleNormal="80" workbookViewId="0">
      <selection activeCell="M4" sqref="M4:M6"/>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35" t="s">
        <v>198</v>
      </c>
      <c r="B1" s="436"/>
      <c r="C1" s="436"/>
      <c r="D1" s="436"/>
      <c r="E1" s="436"/>
      <c r="F1" s="436"/>
      <c r="G1" s="436"/>
      <c r="H1" s="436"/>
      <c r="I1" s="386" t="s">
        <v>8</v>
      </c>
      <c r="J1" s="386"/>
      <c r="K1" s="386"/>
      <c r="L1" s="386"/>
      <c r="M1" s="386"/>
      <c r="N1" s="368" t="s">
        <v>9</v>
      </c>
      <c r="O1" s="368"/>
      <c r="P1" s="368"/>
      <c r="Q1" s="368"/>
      <c r="R1" s="368"/>
      <c r="S1" s="368"/>
      <c r="T1" s="368"/>
      <c r="U1" s="368"/>
    </row>
    <row r="2" spans="1:21" ht="54.75" customHeight="1" thickBot="1" x14ac:dyDescent="0.3">
      <c r="A2" s="343" t="s">
        <v>195</v>
      </c>
      <c r="B2" s="437" t="s">
        <v>209</v>
      </c>
      <c r="C2" s="439" t="s">
        <v>194</v>
      </c>
      <c r="D2" s="437" t="s">
        <v>196</v>
      </c>
      <c r="E2" s="343" t="s">
        <v>360</v>
      </c>
      <c r="F2" s="343" t="s">
        <v>10</v>
      </c>
      <c r="G2" s="343" t="s">
        <v>11</v>
      </c>
      <c r="H2" s="343" t="s">
        <v>12</v>
      </c>
      <c r="I2" s="343" t="s">
        <v>13</v>
      </c>
      <c r="J2" s="343" t="s">
        <v>443</v>
      </c>
      <c r="K2" s="343" t="s">
        <v>14</v>
      </c>
      <c r="L2" s="343"/>
      <c r="M2" s="343"/>
      <c r="N2" s="341" t="s">
        <v>197</v>
      </c>
      <c r="O2" s="341" t="s">
        <v>15</v>
      </c>
      <c r="P2" s="341" t="s">
        <v>16</v>
      </c>
      <c r="Q2" s="371" t="s">
        <v>17</v>
      </c>
      <c r="R2" s="371"/>
      <c r="S2" s="371"/>
      <c r="T2" s="371"/>
      <c r="U2" s="371"/>
    </row>
    <row r="3" spans="1:21" ht="177.75" customHeight="1" thickBot="1" x14ac:dyDescent="0.3">
      <c r="A3" s="344"/>
      <c r="B3" s="438"/>
      <c r="C3" s="440"/>
      <c r="D3" s="441"/>
      <c r="E3" s="343"/>
      <c r="F3" s="343"/>
      <c r="G3" s="343"/>
      <c r="H3" s="343"/>
      <c r="I3" s="343"/>
      <c r="J3" s="343"/>
      <c r="K3" s="69" t="s">
        <v>18</v>
      </c>
      <c r="L3" s="69" t="s">
        <v>19</v>
      </c>
      <c r="M3" s="69" t="s">
        <v>20</v>
      </c>
      <c r="N3" s="342"/>
      <c r="O3" s="342"/>
      <c r="P3" s="342"/>
      <c r="Q3" s="166" t="s">
        <v>447</v>
      </c>
      <c r="R3" s="166" t="s">
        <v>448</v>
      </c>
      <c r="S3" s="166" t="s">
        <v>21</v>
      </c>
      <c r="T3" s="166" t="s">
        <v>449</v>
      </c>
      <c r="U3" s="166" t="s">
        <v>22</v>
      </c>
    </row>
    <row r="4" spans="1:21" ht="103.5" customHeight="1" x14ac:dyDescent="0.25">
      <c r="A4" s="442" t="s">
        <v>282</v>
      </c>
      <c r="B4" s="443">
        <v>1</v>
      </c>
      <c r="C4" s="443" t="s">
        <v>210</v>
      </c>
      <c r="D4" s="158" t="s">
        <v>211</v>
      </c>
      <c r="E4" s="159" t="s">
        <v>433</v>
      </c>
      <c r="F4" s="160" t="s">
        <v>436</v>
      </c>
      <c r="G4" s="161" t="s">
        <v>33</v>
      </c>
      <c r="H4" s="161" t="s">
        <v>176</v>
      </c>
      <c r="I4" s="160" t="s">
        <v>214</v>
      </c>
      <c r="J4" s="158" t="s">
        <v>304</v>
      </c>
      <c r="K4" s="396" t="s">
        <v>186</v>
      </c>
      <c r="L4" s="483" t="s">
        <v>185</v>
      </c>
      <c r="M4" s="486" t="s">
        <v>29</v>
      </c>
      <c r="N4" s="493" t="s">
        <v>561</v>
      </c>
      <c r="O4" s="494" t="s">
        <v>597</v>
      </c>
      <c r="P4" s="395" t="s">
        <v>598</v>
      </c>
      <c r="Q4" s="396" t="s">
        <v>31</v>
      </c>
      <c r="R4" s="397">
        <v>44926</v>
      </c>
      <c r="S4" s="399" t="s">
        <v>252</v>
      </c>
      <c r="T4" s="398" t="s">
        <v>508</v>
      </c>
      <c r="U4" s="395" t="s">
        <v>170</v>
      </c>
    </row>
    <row r="5" spans="1:21" ht="84.75" customHeight="1" x14ac:dyDescent="0.25">
      <c r="A5" s="442"/>
      <c r="B5" s="443"/>
      <c r="C5" s="443"/>
      <c r="D5" s="162" t="s">
        <v>213</v>
      </c>
      <c r="E5" s="163" t="s">
        <v>560</v>
      </c>
      <c r="F5" s="164" t="s">
        <v>170</v>
      </c>
      <c r="G5" s="164" t="s">
        <v>33</v>
      </c>
      <c r="H5" s="161" t="s">
        <v>176</v>
      </c>
      <c r="I5" s="162" t="s">
        <v>435</v>
      </c>
      <c r="J5" s="158" t="s">
        <v>304</v>
      </c>
      <c r="K5" s="396"/>
      <c r="L5" s="483"/>
      <c r="M5" s="486"/>
      <c r="N5" s="493"/>
      <c r="O5" s="494"/>
      <c r="P5" s="395"/>
      <c r="Q5" s="396"/>
      <c r="R5" s="397"/>
      <c r="S5" s="399"/>
      <c r="T5" s="398"/>
      <c r="U5" s="395"/>
    </row>
    <row r="6" spans="1:21" ht="72" customHeight="1" thickBot="1" x14ac:dyDescent="0.3">
      <c r="A6" s="442"/>
      <c r="B6" s="443"/>
      <c r="C6" s="443"/>
      <c r="D6" s="162" t="s">
        <v>216</v>
      </c>
      <c r="E6" s="163" t="s">
        <v>434</v>
      </c>
      <c r="F6" s="164" t="s">
        <v>39</v>
      </c>
      <c r="G6" s="164" t="s">
        <v>33</v>
      </c>
      <c r="H6" s="161" t="s">
        <v>176</v>
      </c>
      <c r="I6" s="162" t="s">
        <v>446</v>
      </c>
      <c r="J6" s="162" t="s">
        <v>437</v>
      </c>
      <c r="K6" s="396"/>
      <c r="L6" s="483"/>
      <c r="M6" s="486"/>
      <c r="N6" s="493"/>
      <c r="O6" s="494"/>
      <c r="P6" s="395"/>
      <c r="Q6" s="396"/>
      <c r="R6" s="397"/>
      <c r="S6" s="399"/>
      <c r="T6" s="398"/>
      <c r="U6" s="395"/>
    </row>
    <row r="7" spans="1:21" ht="210.75" hidden="1" customHeight="1" thickBot="1" x14ac:dyDescent="0.3">
      <c r="H7" s="161"/>
      <c r="N7" s="158" t="s">
        <v>212</v>
      </c>
      <c r="O7" s="221"/>
      <c r="P7" s="107" t="s">
        <v>30</v>
      </c>
      <c r="Q7" s="103" t="s">
        <v>31</v>
      </c>
      <c r="R7" s="107"/>
      <c r="S7" s="99"/>
      <c r="T7" s="99"/>
      <c r="U7" s="107"/>
    </row>
    <row r="8" spans="1:21" ht="2.25" customHeight="1" thickBot="1" x14ac:dyDescent="0.3">
      <c r="N8" s="165" t="s">
        <v>215</v>
      </c>
      <c r="O8" s="89"/>
      <c r="P8" s="157"/>
      <c r="Q8" s="156"/>
      <c r="R8" s="88"/>
      <c r="S8" s="89"/>
      <c r="T8" s="89"/>
      <c r="U8" s="88"/>
    </row>
    <row r="10" spans="1:21" x14ac:dyDescent="0.25">
      <c r="F10" s="126"/>
      <c r="G10" s="125"/>
      <c r="H10" s="125"/>
      <c r="I10" s="125"/>
      <c r="J10" s="149"/>
      <c r="K10" s="346" t="s">
        <v>292</v>
      </c>
      <c r="L10" s="346"/>
    </row>
    <row r="11" spans="1:21" ht="26.25" customHeight="1" x14ac:dyDescent="0.25">
      <c r="F11" s="347" t="s">
        <v>286</v>
      </c>
      <c r="G11" s="347"/>
      <c r="H11" s="125"/>
      <c r="I11" s="125"/>
      <c r="J11" s="147" t="s">
        <v>46</v>
      </c>
      <c r="K11" s="374" t="s">
        <v>47</v>
      </c>
      <c r="L11" s="374"/>
    </row>
    <row r="12" spans="1:21" x14ac:dyDescent="0.25">
      <c r="F12" s="126"/>
      <c r="G12" s="125"/>
      <c r="H12" s="125"/>
      <c r="I12" s="125"/>
      <c r="J12" s="147" t="s">
        <v>48</v>
      </c>
      <c r="K12" s="374" t="s">
        <v>49</v>
      </c>
      <c r="L12" s="374"/>
    </row>
  </sheetData>
  <mergeCells count="36">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M4:M6"/>
    <mergeCell ref="A4:A6"/>
    <mergeCell ref="B4:B6"/>
    <mergeCell ref="C4:C6"/>
    <mergeCell ref="K10:L10"/>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Margherita Patrignani</cp:lastModifiedBy>
  <cp:lastPrinted>2019-02-04T09:40:56Z</cp:lastPrinted>
  <dcterms:created xsi:type="dcterms:W3CDTF">2014-07-11T10:05:14Z</dcterms:created>
  <dcterms:modified xsi:type="dcterms:W3CDTF">2022-04-12T11:17:03Z</dcterms:modified>
</cp:coreProperties>
</file>